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1 Marta Martewicz\Zapytania ofertowe\Ppoż 2018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8" i="1" l="1"/>
  <c r="K298" i="1" s="1"/>
  <c r="K299" i="1" s="1"/>
  <c r="K294" i="1"/>
  <c r="I294" i="1"/>
  <c r="XER294" i="1" s="1"/>
  <c r="K293" i="1"/>
  <c r="I293" i="1"/>
  <c r="I288" i="1"/>
  <c r="K288" i="1" s="1"/>
  <c r="K287" i="1"/>
  <c r="I287" i="1"/>
  <c r="I286" i="1"/>
  <c r="K286" i="1" s="1"/>
  <c r="K289" i="1" s="1"/>
  <c r="XER282" i="1"/>
  <c r="K281" i="1"/>
  <c r="K282" i="1" s="1"/>
  <c r="I281" i="1"/>
  <c r="I282" i="1" s="1"/>
  <c r="I275" i="1"/>
  <c r="K275" i="1" s="1"/>
  <c r="I274" i="1"/>
  <c r="K274" i="1" s="1"/>
  <c r="I267" i="1"/>
  <c r="K267" i="1" s="1"/>
  <c r="K266" i="1"/>
  <c r="I266" i="1"/>
  <c r="I265" i="1"/>
  <c r="K265" i="1" s="1"/>
  <c r="K264" i="1"/>
  <c r="I264" i="1"/>
  <c r="I263" i="1"/>
  <c r="I258" i="1"/>
  <c r="K258" i="1" s="1"/>
  <c r="I257" i="1"/>
  <c r="K257" i="1" s="1"/>
  <c r="I256" i="1"/>
  <c r="K256" i="1" s="1"/>
  <c r="K255" i="1"/>
  <c r="I255" i="1"/>
  <c r="I254" i="1"/>
  <c r="K254" i="1" s="1"/>
  <c r="K259" i="1" s="1"/>
  <c r="I249" i="1"/>
  <c r="K249" i="1" s="1"/>
  <c r="I248" i="1"/>
  <c r="K248" i="1" s="1"/>
  <c r="I247" i="1"/>
  <c r="K247" i="1" s="1"/>
  <c r="I246" i="1"/>
  <c r="K246" i="1" s="1"/>
  <c r="I245" i="1"/>
  <c r="K245" i="1" s="1"/>
  <c r="K244" i="1"/>
  <c r="I244" i="1"/>
  <c r="I243" i="1"/>
  <c r="K243" i="1" s="1"/>
  <c r="K242" i="1"/>
  <c r="I242" i="1"/>
  <c r="I241" i="1"/>
  <c r="K241" i="1" s="1"/>
  <c r="I240" i="1"/>
  <c r="I250" i="1" s="1"/>
  <c r="I234" i="1"/>
  <c r="K234" i="1" s="1"/>
  <c r="I233" i="1"/>
  <c r="K233" i="1" s="1"/>
  <c r="K232" i="1"/>
  <c r="I232" i="1"/>
  <c r="I231" i="1"/>
  <c r="K231" i="1" s="1"/>
  <c r="K230" i="1"/>
  <c r="I230" i="1"/>
  <c r="I235" i="1" s="1"/>
  <c r="I224" i="1"/>
  <c r="K224" i="1" s="1"/>
  <c r="I223" i="1"/>
  <c r="K223" i="1" s="1"/>
  <c r="I222" i="1"/>
  <c r="K222" i="1" s="1"/>
  <c r="I221" i="1"/>
  <c r="K221" i="1" s="1"/>
  <c r="K220" i="1"/>
  <c r="I220" i="1"/>
  <c r="I225" i="1" s="1"/>
  <c r="K214" i="1"/>
  <c r="I214" i="1"/>
  <c r="I213" i="1"/>
  <c r="K213" i="1" s="1"/>
  <c r="I212" i="1"/>
  <c r="K212" i="1" s="1"/>
  <c r="I211" i="1"/>
  <c r="K211" i="1" s="1"/>
  <c r="I210" i="1"/>
  <c r="K210" i="1" s="1"/>
  <c r="K215" i="1" s="1"/>
  <c r="K204" i="1"/>
  <c r="I204" i="1"/>
  <c r="I203" i="1"/>
  <c r="K203" i="1" s="1"/>
  <c r="K202" i="1"/>
  <c r="I202" i="1"/>
  <c r="I201" i="1"/>
  <c r="K201" i="1" s="1"/>
  <c r="I200" i="1"/>
  <c r="I205" i="1" s="1"/>
  <c r="I194" i="1"/>
  <c r="K194" i="1" s="1"/>
  <c r="I193" i="1"/>
  <c r="K193" i="1" s="1"/>
  <c r="K192" i="1"/>
  <c r="I192" i="1"/>
  <c r="I191" i="1"/>
  <c r="K191" i="1" s="1"/>
  <c r="K190" i="1"/>
  <c r="I190" i="1"/>
  <c r="I195" i="1" s="1"/>
  <c r="I189" i="1"/>
  <c r="K189" i="1" s="1"/>
  <c r="I183" i="1"/>
  <c r="K183" i="1" s="1"/>
  <c r="I182" i="1"/>
  <c r="K182" i="1" s="1"/>
  <c r="I181" i="1"/>
  <c r="K181" i="1" s="1"/>
  <c r="K180" i="1"/>
  <c r="I180" i="1"/>
  <c r="I179" i="1"/>
  <c r="K179" i="1" s="1"/>
  <c r="K184" i="1" s="1"/>
  <c r="I173" i="1"/>
  <c r="K173" i="1" s="1"/>
  <c r="I172" i="1"/>
  <c r="K172" i="1" s="1"/>
  <c r="I171" i="1"/>
  <c r="K171" i="1" s="1"/>
  <c r="I170" i="1"/>
  <c r="K170" i="1" s="1"/>
  <c r="I169" i="1"/>
  <c r="K169" i="1" s="1"/>
  <c r="I163" i="1"/>
  <c r="K163" i="1" s="1"/>
  <c r="K162" i="1"/>
  <c r="I162" i="1"/>
  <c r="I161" i="1"/>
  <c r="K161" i="1" s="1"/>
  <c r="I160" i="1"/>
  <c r="K160" i="1" s="1"/>
  <c r="I159" i="1"/>
  <c r="K159" i="1" s="1"/>
  <c r="K164" i="1" s="1"/>
  <c r="I153" i="1"/>
  <c r="K153" i="1" s="1"/>
  <c r="K152" i="1"/>
  <c r="I152" i="1"/>
  <c r="I151" i="1"/>
  <c r="K151" i="1" s="1"/>
  <c r="K150" i="1"/>
  <c r="I150" i="1"/>
  <c r="I154" i="1" s="1"/>
  <c r="I149" i="1"/>
  <c r="K149" i="1" s="1"/>
  <c r="K154" i="1" s="1"/>
  <c r="I143" i="1"/>
  <c r="K143" i="1" s="1"/>
  <c r="I142" i="1"/>
  <c r="K142" i="1" s="1"/>
  <c r="I141" i="1"/>
  <c r="K141" i="1" s="1"/>
  <c r="K140" i="1"/>
  <c r="I140" i="1"/>
  <c r="I139" i="1"/>
  <c r="K139" i="1" s="1"/>
  <c r="K144" i="1" s="1"/>
  <c r="I133" i="1"/>
  <c r="K133" i="1" s="1"/>
  <c r="I132" i="1"/>
  <c r="K132" i="1" s="1"/>
  <c r="I131" i="1"/>
  <c r="K131" i="1" s="1"/>
  <c r="I130" i="1"/>
  <c r="K130" i="1" s="1"/>
  <c r="I129" i="1"/>
  <c r="K129" i="1" s="1"/>
  <c r="K123" i="1"/>
  <c r="I122" i="1"/>
  <c r="K122" i="1" s="1"/>
  <c r="I116" i="1"/>
  <c r="K116" i="1" s="1"/>
  <c r="I115" i="1"/>
  <c r="K115" i="1" s="1"/>
  <c r="I114" i="1"/>
  <c r="K114" i="1" s="1"/>
  <c r="I113" i="1"/>
  <c r="K113" i="1" s="1"/>
  <c r="I112" i="1"/>
  <c r="K112" i="1" s="1"/>
  <c r="K117" i="1" s="1"/>
  <c r="I106" i="1"/>
  <c r="K106" i="1" s="1"/>
  <c r="K105" i="1"/>
  <c r="I105" i="1"/>
  <c r="I104" i="1"/>
  <c r="K104" i="1" s="1"/>
  <c r="I103" i="1"/>
  <c r="K103" i="1" s="1"/>
  <c r="I102" i="1"/>
  <c r="K102" i="1" s="1"/>
  <c r="I101" i="1"/>
  <c r="I107" i="1" s="1"/>
  <c r="I94" i="1"/>
  <c r="K94" i="1" s="1"/>
  <c r="I93" i="1"/>
  <c r="K93" i="1" s="1"/>
  <c r="I92" i="1"/>
  <c r="K92" i="1" s="1"/>
  <c r="I91" i="1"/>
  <c r="K91" i="1" s="1"/>
  <c r="I90" i="1"/>
  <c r="I89" i="1"/>
  <c r="K89" i="1" s="1"/>
  <c r="I83" i="1"/>
  <c r="K83" i="1" s="1"/>
  <c r="K82" i="1"/>
  <c r="I82" i="1"/>
  <c r="I81" i="1"/>
  <c r="K81" i="1" s="1"/>
  <c r="I80" i="1"/>
  <c r="K80" i="1" s="1"/>
  <c r="I79" i="1"/>
  <c r="K79" i="1" s="1"/>
  <c r="I78" i="1"/>
  <c r="I84" i="1" s="1"/>
  <c r="I72" i="1"/>
  <c r="K72" i="1" s="1"/>
  <c r="I71" i="1"/>
  <c r="K71" i="1" s="1"/>
  <c r="K70" i="1"/>
  <c r="I70" i="1"/>
  <c r="I69" i="1"/>
  <c r="K69" i="1" s="1"/>
  <c r="I68" i="1"/>
  <c r="I73" i="1" s="1"/>
  <c r="I67" i="1"/>
  <c r="K67" i="1" s="1"/>
  <c r="I61" i="1"/>
  <c r="K61" i="1" s="1"/>
  <c r="I60" i="1"/>
  <c r="K60" i="1" s="1"/>
  <c r="I59" i="1"/>
  <c r="K59" i="1" s="1"/>
  <c r="K58" i="1"/>
  <c r="I58" i="1"/>
  <c r="I57" i="1"/>
  <c r="K57" i="1" s="1"/>
  <c r="K62" i="1" s="1"/>
  <c r="I51" i="1"/>
  <c r="K51" i="1" s="1"/>
  <c r="I50" i="1"/>
  <c r="K50" i="1" s="1"/>
  <c r="I49" i="1"/>
  <c r="K49" i="1" s="1"/>
  <c r="I48" i="1"/>
  <c r="K48" i="1" s="1"/>
  <c r="K52" i="1" s="1"/>
  <c r="K42" i="1"/>
  <c r="I42" i="1"/>
  <c r="I41" i="1"/>
  <c r="K41" i="1" s="1"/>
  <c r="I40" i="1"/>
  <c r="I43" i="1" s="1"/>
  <c r="I39" i="1"/>
  <c r="K39" i="1" s="1"/>
  <c r="I32" i="1"/>
  <c r="K32" i="1" s="1"/>
  <c r="I31" i="1"/>
  <c r="K31" i="1" s="1"/>
  <c r="I30" i="1"/>
  <c r="K30" i="1" s="1"/>
  <c r="K29" i="1"/>
  <c r="I29" i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K22" i="1" s="1"/>
  <c r="K21" i="1"/>
  <c r="I21" i="1"/>
  <c r="I20" i="1"/>
  <c r="K20" i="1" s="1"/>
  <c r="K33" i="1" s="1"/>
  <c r="I14" i="1"/>
  <c r="K14" i="1" s="1"/>
  <c r="I13" i="1"/>
  <c r="K13" i="1" s="1"/>
  <c r="I12" i="1"/>
  <c r="K12" i="1" s="1"/>
  <c r="I11" i="1"/>
  <c r="K11" i="1" s="1"/>
  <c r="I10" i="1"/>
  <c r="K10" i="1" s="1"/>
  <c r="I9" i="1"/>
  <c r="I8" i="1"/>
  <c r="K8" i="1" s="1"/>
  <c r="I276" i="1" l="1"/>
  <c r="I299" i="1"/>
  <c r="XER299" i="1" s="1"/>
  <c r="I15" i="1"/>
  <c r="I95" i="1"/>
  <c r="K15" i="1"/>
  <c r="K134" i="1"/>
  <c r="K174" i="1"/>
  <c r="K9" i="1"/>
  <c r="K40" i="1"/>
  <c r="I62" i="1"/>
  <c r="K68" i="1"/>
  <c r="K78" i="1"/>
  <c r="K84" i="1" s="1"/>
  <c r="K90" i="1"/>
  <c r="K95" i="1" s="1"/>
  <c r="K200" i="1"/>
  <c r="K205" i="1" s="1"/>
  <c r="I215" i="1"/>
  <c r="K240" i="1"/>
  <c r="K250" i="1" s="1"/>
  <c r="K43" i="1"/>
  <c r="K73" i="1"/>
  <c r="K101" i="1"/>
  <c r="K107" i="1" s="1"/>
  <c r="I123" i="1"/>
  <c r="I164" i="1"/>
  <c r="K195" i="1"/>
  <c r="I268" i="1"/>
  <c r="K263" i="1"/>
  <c r="K268" i="1" s="1"/>
  <c r="K276" i="1"/>
  <c r="XER276" i="1" s="1"/>
  <c r="I289" i="1"/>
  <c r="XER289" i="1" s="1"/>
  <c r="I52" i="1"/>
  <c r="I117" i="1"/>
  <c r="I134" i="1"/>
  <c r="I174" i="1"/>
  <c r="K225" i="1"/>
  <c r="I33" i="1"/>
  <c r="I144" i="1"/>
  <c r="I184" i="1"/>
  <c r="K235" i="1"/>
  <c r="I259" i="1"/>
  <c r="K301" i="1" l="1"/>
</calcChain>
</file>

<file path=xl/sharedStrings.xml><?xml version="1.0" encoding="utf-8"?>
<sst xmlns="http://schemas.openxmlformats.org/spreadsheetml/2006/main" count="1164" uniqueCount="166">
  <si>
    <t>FORMULARZ CENOWY</t>
  </si>
  <si>
    <t xml:space="preserve">1. Instalacje sygnalizacji pożaru i oddymiania występujące w wielostanowiskowych garażach podziemnych </t>
  </si>
  <si>
    <t>a) ul. Krasińskiego  14 - 14k w Katowicach</t>
  </si>
  <si>
    <t>l.p.</t>
  </si>
  <si>
    <t>nazwa urządzenia</t>
  </si>
  <si>
    <t>typ</t>
  </si>
  <si>
    <t>producent</t>
  </si>
  <si>
    <t>ilość sztuk</t>
  </si>
  <si>
    <t>Termin rozpoczęcia czynności konserwacyjnych</t>
  </si>
  <si>
    <t>Termin zakończenia czynności konserwacyjnych</t>
  </si>
  <si>
    <t>Cena jednostkowa NETTO konserwacji jednego urządzenia</t>
  </si>
  <si>
    <r>
      <t xml:space="preserve">Cena jednostkowa NETTO konserwacji urządzeń raz na kwartał
</t>
    </r>
    <r>
      <rPr>
        <b/>
        <i/>
        <sz val="10"/>
        <rFont val="Arial"/>
        <family val="2"/>
        <charset val="238"/>
      </rPr>
      <t>(5*8)</t>
    </r>
  </si>
  <si>
    <t>Stawka podatku VAT w %</t>
  </si>
  <si>
    <t xml:space="preserve">SUMA wartości brutto konserwacji w ciągu obowiązywania umowy
</t>
  </si>
  <si>
    <t xml:space="preserve">Centrala sygnalizacji pożaru </t>
  </si>
  <si>
    <t>ASP 100</t>
  </si>
  <si>
    <t>Sagitta</t>
  </si>
  <si>
    <t>1październik 2018</t>
  </si>
  <si>
    <t>30 września 2019</t>
  </si>
  <si>
    <t xml:space="preserve">Moduł przekaźnikowy </t>
  </si>
  <si>
    <t>PPK-4</t>
  </si>
  <si>
    <t xml:space="preserve">Akumulator żelowy </t>
  </si>
  <si>
    <t>7Ah./12V</t>
  </si>
  <si>
    <t>bd.</t>
  </si>
  <si>
    <t>Optyczny czujnik dymu</t>
  </si>
  <si>
    <t>SLR-E</t>
  </si>
  <si>
    <t>Hochiki</t>
  </si>
  <si>
    <t>Gniazdo czujnika</t>
  </si>
  <si>
    <t>GAH 10</t>
  </si>
  <si>
    <t>Ręczny ostrzegacz pożarowy</t>
  </si>
  <si>
    <t>DM 700</t>
  </si>
  <si>
    <t>Aritech</t>
  </si>
  <si>
    <t>Sygnalizator akustyczno-optyczny</t>
  </si>
  <si>
    <t>SA-K 1</t>
  </si>
  <si>
    <t>W2</t>
  </si>
  <si>
    <t xml:space="preserve">ogółem koszt konserwcacji </t>
  </si>
  <si>
    <t>-</t>
  </si>
  <si>
    <t>b) ul. Bohaterów Monte Cassino 2- 2i w Katowicach</t>
  </si>
  <si>
    <t>FPA 5000</t>
  </si>
  <si>
    <t xml:space="preserve">Bosch Security </t>
  </si>
  <si>
    <t>38 Ah./12V</t>
  </si>
  <si>
    <t>Moduł UPS 2416</t>
  </si>
  <si>
    <t>24DC/6A</t>
  </si>
  <si>
    <t>O400E LSN</t>
  </si>
  <si>
    <t>Bosch Security</t>
  </si>
  <si>
    <t>Czujnik termiczny</t>
  </si>
  <si>
    <t>T400E LSN</t>
  </si>
  <si>
    <t>MS 400</t>
  </si>
  <si>
    <t>DM 210 LSN</t>
  </si>
  <si>
    <t>SG 200</t>
  </si>
  <si>
    <t>Moduł wejść w obudowie</t>
  </si>
  <si>
    <t>FLM 420I2D</t>
  </si>
  <si>
    <t>Moduł wyjściowy w obudowie</t>
  </si>
  <si>
    <t>FLM420 RLV1D</t>
  </si>
  <si>
    <t>Wskaźnik zadziałania</t>
  </si>
  <si>
    <t>MPA</t>
  </si>
  <si>
    <t>Optyczny czujnik dymu pozostałe pomieszczenia
(boks śmietnikowy, rozdzielnia, biuro, wymienniki ciepła)</t>
  </si>
  <si>
    <t xml:space="preserve">Optyczny czujnik dymu (lokale użytkowe)  </t>
  </si>
  <si>
    <t>2. System detekcji tlenku węgla występujący w wielostanowiskowych garażach podziemnych lub indywidualnych boksach garażowych</t>
  </si>
  <si>
    <t>Cena jednostkowa NETTO konserwacji jednego urządzenia, w tym raz w roku pełna kalibracja detektorów</t>
  </si>
  <si>
    <t xml:space="preserve">Centrala detekcji tlenku węgla </t>
  </si>
  <si>
    <t>Alpa LED 8</t>
  </si>
  <si>
    <t xml:space="preserve">Atest Gaz </t>
  </si>
  <si>
    <t xml:space="preserve">Detektor tlenku węgla </t>
  </si>
  <si>
    <t>Alpa Pro-Gaz</t>
  </si>
  <si>
    <t>Zasilacz buforowy</t>
  </si>
  <si>
    <t>ZB02 + PSS 30</t>
  </si>
  <si>
    <t xml:space="preserve">Tablica informacyjna "Zakaz wjazdu" </t>
  </si>
  <si>
    <t>b) ul. Skowrońskiego 3 - 3a w Katowicach</t>
  </si>
  <si>
    <t>Alpa EcoWent</t>
  </si>
  <si>
    <t>SAO 3</t>
  </si>
  <si>
    <t>Ired</t>
  </si>
  <si>
    <t>c) ul. Skowrońskiego 2, 2a, 4 i Równoległa 7 - 8 w Katowicach</t>
  </si>
  <si>
    <t>Alpa Modbox LED 1</t>
  </si>
  <si>
    <t>Atest Gaz</t>
  </si>
  <si>
    <t xml:space="preserve">Zasilacz </t>
  </si>
  <si>
    <t>DR 60-24</t>
  </si>
  <si>
    <t>MW</t>
  </si>
  <si>
    <t>d) ul. Sławka 30, 30a, 30b w Katowicach</t>
  </si>
  <si>
    <t>Alpa LED 1</t>
  </si>
  <si>
    <t>Tablica informacyjna „ Zakaz wjazdu „</t>
  </si>
  <si>
    <t>Lampa informacyjna – czerwone/zielone</t>
  </si>
  <si>
    <t>SZOA</t>
  </si>
  <si>
    <t>e) ul. Sławka 34, 34a, 34b w Katowicach</t>
  </si>
  <si>
    <t>f) ul. Sławka 40, 40a, 40b w Katowicach</t>
  </si>
  <si>
    <t>g) ul. Bohaterów Monte Cassino 2 - 2i w Katowicach</t>
  </si>
  <si>
    <t>parking 1 piwnice</t>
  </si>
  <si>
    <t>Tablica informacyjna "Zakaz wjazdu"</t>
  </si>
  <si>
    <t>Syganlizator akustyczno - optyczny (portiernia)</t>
  </si>
  <si>
    <t xml:space="preserve">parking 2 przyziemie </t>
  </si>
  <si>
    <t>h) ul. Pod Kasztanami 41 - 83 w Katowicach</t>
  </si>
  <si>
    <t xml:space="preserve">DDCO-L.Ps </t>
  </si>
  <si>
    <t>Gazex</t>
  </si>
  <si>
    <t>3. System klap przeciwdymowych wraz z oprzyrządowaniem występujący w klatkach schodowych</t>
  </si>
  <si>
    <t>a) ul. Obroki 43 w Katowicach</t>
  </si>
  <si>
    <t xml:space="preserve">Okienny system oddymiania </t>
  </si>
  <si>
    <t xml:space="preserve">OSO </t>
  </si>
  <si>
    <t>Mercor</t>
  </si>
  <si>
    <t xml:space="preserve">Centrala sterująca oddymianiem
+ sygnalizacja akustyczna  </t>
  </si>
  <si>
    <t xml:space="preserve">MCR9705 </t>
  </si>
  <si>
    <t xml:space="preserve">Przycisk oddymiania </t>
  </si>
  <si>
    <t>ROP</t>
  </si>
  <si>
    <t xml:space="preserve">Optyczny czujnik dymu </t>
  </si>
  <si>
    <t xml:space="preserve">DOR-40 </t>
  </si>
  <si>
    <t>b) ul. Krasińskiego  14 - 14k w Katowicach</t>
  </si>
  <si>
    <t xml:space="preserve">Klapa dymowa  </t>
  </si>
  <si>
    <t>MCR 0204</t>
  </si>
  <si>
    <t>Polon-Alfa</t>
  </si>
  <si>
    <t xml:space="preserve">d) ul. Marcinkowskiego 2a, 2b w Katowicach </t>
  </si>
  <si>
    <t xml:space="preserve">MCR
Prolight plus </t>
  </si>
  <si>
    <t>MCR9705</t>
  </si>
  <si>
    <t xml:space="preserve">KL 731        </t>
  </si>
  <si>
    <t xml:space="preserve">GE Security Polska       </t>
  </si>
  <si>
    <t xml:space="preserve">e) ul. Marcinkowskiego 4a, 4b w Katowicach </t>
  </si>
  <si>
    <t xml:space="preserve">f) ul. Marcinkowskiego 6a, 6b w Katowicach </t>
  </si>
  <si>
    <t>g) ul. Sławka 30, 30a, 30b w Katowicach</t>
  </si>
  <si>
    <t>Klapa dymowa o wymiarach 150/160</t>
  </si>
  <si>
    <t xml:space="preserve">KLJ M-0 </t>
  </si>
  <si>
    <t>Dymklap</t>
  </si>
  <si>
    <t>RZN 4404/08-M</t>
  </si>
  <si>
    <t xml:space="preserve">RT42 </t>
  </si>
  <si>
    <t xml:space="preserve">OSD 23/03 </t>
  </si>
  <si>
    <t xml:space="preserve">Czujnik otwarcia klapy </t>
  </si>
  <si>
    <t>LS-11</t>
  </si>
  <si>
    <t>Moeller</t>
  </si>
  <si>
    <t>h) ul. Sławka 34, 34a, 34b w Katowicach</t>
  </si>
  <si>
    <t>i) ul. Sławka 40, 40a, 40b w Katowicach</t>
  </si>
  <si>
    <t>j) ul. Sławka 38, 38a, w Katowicach</t>
  </si>
  <si>
    <t>k) ul. Sławka 28, 28c, w Katowicach</t>
  </si>
  <si>
    <t>l) ul. Bohaterów Monte Cassino 2 - 2i w Katowicach</t>
  </si>
  <si>
    <t>Klapa dymowa</t>
  </si>
  <si>
    <t xml:space="preserve">150/160 </t>
  </si>
  <si>
    <t xml:space="preserve">Moduł przekaźnika N/T </t>
  </si>
  <si>
    <t xml:space="preserve">Moduł przekaźnika + 2 WEJ </t>
  </si>
  <si>
    <t>FLM-420-RLV1-D</t>
  </si>
  <si>
    <t xml:space="preserve">Moduł przekaźnika + 3 WEJ. </t>
  </si>
  <si>
    <t>FLM-420-I2-D</t>
  </si>
  <si>
    <t xml:space="preserve">Przycisk oddymiania (klatki schodowe)  </t>
  </si>
  <si>
    <t xml:space="preserve">O400 E LSN  </t>
  </si>
  <si>
    <t xml:space="preserve">Przycisk przewietrzania </t>
  </si>
  <si>
    <t>LT</t>
  </si>
  <si>
    <t>m) ul. Sławka 26d w Katowicach</t>
  </si>
  <si>
    <t>Centrala sterująca oddymianiem</t>
  </si>
  <si>
    <t>AFG-2004</t>
  </si>
  <si>
    <t>AFG Elektronika Przemysłowa - Poznań</t>
  </si>
  <si>
    <t>ROP-01</t>
  </si>
  <si>
    <t>n) ul. Sławka 26b w Katowicach</t>
  </si>
  <si>
    <t>NRWG</t>
  </si>
  <si>
    <t>Esco</t>
  </si>
  <si>
    <t xml:space="preserve">4. System kurtyn pożarowych występujący w wielostanowiskowych garażach podziemnych </t>
  </si>
  <si>
    <t>a) ul. Bohaterów Monte Cassino 2- 2i w Katowicach</t>
  </si>
  <si>
    <t>centrala sterująca</t>
  </si>
  <si>
    <t>AFG-2</t>
  </si>
  <si>
    <t>Kurtyny pożarowe (bramy przesuwne jednoskrzydłowe (EI120)</t>
  </si>
  <si>
    <t>Marc-P1</t>
  </si>
  <si>
    <t>5. System detekcji gazu LPG występujący w wielostanowiskowych garażach podziemnych*</t>
  </si>
  <si>
    <t>czujniki gazu LPG</t>
  </si>
  <si>
    <t>EcoDet XT</t>
  </si>
  <si>
    <t>Atest-Gaz</t>
  </si>
  <si>
    <t>b) ul. Krasińskiego 14 w Katowicach</t>
  </si>
  <si>
    <t>Czujniki gazu LPG</t>
  </si>
  <si>
    <t>LED1</t>
  </si>
  <si>
    <t>DR 230-24-60W</t>
  </si>
  <si>
    <t>c) ul. Skowrońskiego 3-3a w Katowicach</t>
  </si>
  <si>
    <t>d) ul. Skowrońskiego 2,2a,4/Równoległa 7,8 w Katowicach</t>
  </si>
  <si>
    <t>RAZEM - KONSERWACJA SYSTEMÓW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</si>
</sst>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33CC33"/>
      <name val="Arial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8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color rgb="FF33CC33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33CC33"/>
      <name val="Arial"/>
      <family val="2"/>
      <charset val="238"/>
    </font>
    <font>
      <b/>
      <u val="singleAccounting"/>
      <sz val="12"/>
      <name val="Arial"/>
      <family val="2"/>
      <charset val="238"/>
    </font>
    <font>
      <sz val="11"/>
      <name val="Czcionka tekstu podstawowego"/>
      <family val="2"/>
      <charset val="238"/>
    </font>
    <font>
      <sz val="8"/>
      <name val="Arial"/>
      <family val="2"/>
      <charset val="238"/>
    </font>
    <font>
      <b/>
      <sz val="16"/>
      <color rgb="FF33CC33"/>
      <name val="Arial"/>
      <family val="2"/>
      <charset val="238"/>
    </font>
    <font>
      <b/>
      <i/>
      <u val="singleAccounting"/>
      <sz val="1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84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9" fillId="0" borderId="7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justify" vertical="center"/>
    </xf>
    <xf numFmtId="49" fontId="2" fillId="0" borderId="7" xfId="0" applyNumberFormat="1" applyFon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center" vertical="center"/>
      <protection locked="0"/>
    </xf>
    <xf numFmtId="164" fontId="2" fillId="0" borderId="7" xfId="0" applyNumberFormat="1" applyFont="1" applyBorder="1" applyAlignment="1" applyProtection="1">
      <alignment vertical="center"/>
    </xf>
    <xf numFmtId="9" fontId="4" fillId="0" borderId="7" xfId="0" applyNumberFormat="1" applyFont="1" applyBorder="1" applyAlignment="1" applyProtection="1">
      <alignment horizontal="center" vertical="center"/>
    </xf>
    <xf numFmtId="9" fontId="4" fillId="0" borderId="8" xfId="0" applyNumberFormat="1" applyFont="1" applyBorder="1" applyAlignment="1" applyProtection="1">
      <alignment horizontal="center" vertical="center"/>
    </xf>
    <xf numFmtId="164" fontId="12" fillId="0" borderId="7" xfId="0" applyNumberFormat="1" applyFont="1" applyBorder="1" applyAlignment="1" applyProtection="1">
      <alignment vertical="center"/>
    </xf>
    <xf numFmtId="9" fontId="16" fillId="0" borderId="7" xfId="0" applyNumberFormat="1" applyFont="1" applyBorder="1" applyAlignment="1" applyProtection="1">
      <alignment horizontal="center" vertical="center"/>
    </xf>
    <xf numFmtId="164" fontId="17" fillId="0" borderId="7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8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justify" vertical="center" wrapText="1"/>
    </xf>
    <xf numFmtId="0" fontId="2" fillId="0" borderId="7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vertical="center"/>
    </xf>
    <xf numFmtId="0" fontId="2" fillId="0" borderId="7" xfId="0" applyFont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left" vertical="center"/>
    </xf>
    <xf numFmtId="0" fontId="12" fillId="3" borderId="3" xfId="0" applyFont="1" applyFill="1" applyBorder="1" applyAlignment="1" applyProtection="1">
      <alignment horizontal="right" vertical="center"/>
    </xf>
    <xf numFmtId="164" fontId="12" fillId="3" borderId="3" xfId="0" applyNumberFormat="1" applyFont="1" applyFill="1" applyBorder="1" applyAlignment="1" applyProtection="1">
      <alignment vertical="center"/>
    </xf>
    <xf numFmtId="9" fontId="16" fillId="3" borderId="3" xfId="0" applyNumberFormat="1" applyFont="1" applyFill="1" applyBorder="1" applyAlignment="1" applyProtection="1">
      <alignment horizontal="center" vertical="center"/>
    </xf>
    <xf numFmtId="164" fontId="17" fillId="3" borderId="4" xfId="0" applyNumberFormat="1" applyFont="1" applyFill="1" applyBorder="1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44" fontId="12" fillId="0" borderId="7" xfId="1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 shrinkToFit="1"/>
    </xf>
    <xf numFmtId="0" fontId="12" fillId="0" borderId="3" xfId="0" applyFont="1" applyBorder="1" applyAlignment="1" applyProtection="1">
      <alignment horizontal="right" vertical="center"/>
    </xf>
    <xf numFmtId="0" fontId="12" fillId="0" borderId="7" xfId="0" applyFont="1" applyBorder="1" applyAlignment="1" applyProtection="1">
      <alignment horizontal="right" vertical="center"/>
    </xf>
    <xf numFmtId="0" fontId="19" fillId="0" borderId="7" xfId="0" applyFont="1" applyBorder="1" applyAlignment="1" applyProtection="1">
      <alignment horizontal="center" vertical="center" wrapText="1"/>
    </xf>
    <xf numFmtId="164" fontId="12" fillId="0" borderId="0" xfId="0" applyNumberFormat="1" applyFont="1" applyAlignment="1" applyProtection="1">
      <alignment vertical="center"/>
    </xf>
    <xf numFmtId="0" fontId="2" fillId="0" borderId="7" xfId="2" applyFont="1" applyBorder="1" applyAlignment="1" applyProtection="1">
      <alignment horizontal="center" vertical="center"/>
    </xf>
    <xf numFmtId="0" fontId="19" fillId="0" borderId="7" xfId="2" applyFont="1" applyBorder="1" applyAlignment="1" applyProtection="1">
      <alignment horizontal="center" vertical="center" wrapText="1"/>
    </xf>
    <xf numFmtId="0" fontId="2" fillId="0" borderId="7" xfId="2" applyFont="1" applyBorder="1" applyAlignment="1" applyProtection="1">
      <alignment horizontal="justify" vertical="center"/>
    </xf>
    <xf numFmtId="9" fontId="4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vertical="center"/>
    </xf>
    <xf numFmtId="9" fontId="20" fillId="2" borderId="7" xfId="0" applyNumberFormat="1" applyFont="1" applyFill="1" applyBorder="1" applyAlignment="1" applyProtection="1">
      <alignment horizontal="center" vertical="center" wrapText="1"/>
    </xf>
    <xf numFmtId="164" fontId="21" fillId="2" borderId="7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Alignment="1" applyProtection="1">
      <alignment horizontal="right" vertical="center" wrapText="1"/>
    </xf>
    <xf numFmtId="3" fontId="2" fillId="0" borderId="0" xfId="0" applyNumberFormat="1" applyFont="1" applyAlignment="1" applyProtection="1">
      <alignment horizontal="center" vertical="center"/>
    </xf>
    <xf numFmtId="164" fontId="2" fillId="0" borderId="0" xfId="0" applyNumberFormat="1" applyFont="1" applyAlignment="1" applyProtection="1">
      <alignment vertical="center"/>
    </xf>
    <xf numFmtId="0" fontId="12" fillId="0" borderId="7" xfId="0" applyFont="1" applyBorder="1" applyAlignment="1" applyProtection="1">
      <alignment horizontal="right" vertical="center"/>
    </xf>
    <xf numFmtId="0" fontId="8" fillId="3" borderId="2" xfId="0" applyFont="1" applyFill="1" applyBorder="1" applyAlignment="1" applyProtection="1">
      <alignment horizontal="left" vertical="center"/>
    </xf>
    <xf numFmtId="0" fontId="8" fillId="3" borderId="3" xfId="0" applyFont="1" applyFill="1" applyBorder="1" applyAlignment="1" applyProtection="1">
      <alignment horizontal="left" vertical="center"/>
    </xf>
    <xf numFmtId="0" fontId="8" fillId="3" borderId="4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right" vertical="center" wrapText="1"/>
    </xf>
    <xf numFmtId="0" fontId="6" fillId="2" borderId="3" xfId="0" applyFont="1" applyFill="1" applyBorder="1" applyAlignment="1" applyProtection="1">
      <alignment horizontal="right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/>
    </xf>
    <xf numFmtId="44" fontId="12" fillId="0" borderId="7" xfId="1" applyFont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left" vertical="center"/>
    </xf>
    <xf numFmtId="0" fontId="2" fillId="4" borderId="7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left" vertical="center"/>
    </xf>
    <xf numFmtId="0" fontId="8" fillId="3" borderId="6" xfId="0" applyFont="1" applyFill="1" applyBorder="1" applyAlignment="1" applyProtection="1">
      <alignment horizontal="left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44" fontId="12" fillId="0" borderId="8" xfId="1" applyFont="1" applyBorder="1" applyAlignment="1" applyProtection="1">
      <alignment horizontal="center" vertical="center"/>
    </xf>
    <xf numFmtId="44" fontId="12" fillId="0" borderId="9" xfId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R303"/>
  <sheetViews>
    <sheetView tabSelected="1" topLeftCell="A286" zoomScale="80" zoomScaleNormal="80" workbookViewId="0">
      <selection activeCell="T310" sqref="S310:T310"/>
    </sheetView>
  </sheetViews>
  <sheetFormatPr defaultColWidth="10" defaultRowHeight="12.75"/>
  <cols>
    <col min="1" max="1" width="6.5703125" style="1" customWidth="1"/>
    <col min="2" max="2" width="52.5703125" style="2" customWidth="1"/>
    <col min="3" max="5" width="16.85546875" style="1" customWidth="1"/>
    <col min="6" max="7" width="20.28515625" style="2" customWidth="1"/>
    <col min="8" max="8" width="20.28515625" style="3" customWidth="1"/>
    <col min="9" max="9" width="32.85546875" style="2" customWidth="1"/>
    <col min="10" max="10" width="19.140625" style="4" customWidth="1"/>
    <col min="11" max="11" width="30.5703125" style="2" customWidth="1"/>
    <col min="12" max="16384" width="10" style="2"/>
  </cols>
  <sheetData>
    <row r="1" spans="1:11" ht="25.15" customHeight="1">
      <c r="K1" s="5"/>
    </row>
    <row r="2" spans="1:11" ht="43.9" customHeight="1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s="6" customFormat="1" ht="30" customHeight="1">
      <c r="A3" s="64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11" s="7" customFormat="1" ht="25.15" customHeight="1">
      <c r="A4" s="77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s="11" customFormat="1" ht="16.149999999999999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9">
        <v>8</v>
      </c>
      <c r="I5" s="8">
        <v>9</v>
      </c>
      <c r="J5" s="10">
        <v>10</v>
      </c>
      <c r="K5" s="8">
        <v>11</v>
      </c>
    </row>
    <row r="6" spans="1:11" s="1" customFormat="1" ht="40.15" customHeight="1">
      <c r="A6" s="79" t="s">
        <v>3</v>
      </c>
      <c r="B6" s="81" t="s">
        <v>4</v>
      </c>
      <c r="C6" s="79" t="s">
        <v>5</v>
      </c>
      <c r="D6" s="79" t="s">
        <v>6</v>
      </c>
      <c r="E6" s="79" t="s">
        <v>7</v>
      </c>
      <c r="F6" s="67" t="s">
        <v>8</v>
      </c>
      <c r="G6" s="67" t="s">
        <v>9</v>
      </c>
      <c r="H6" s="68" t="s">
        <v>10</v>
      </c>
      <c r="I6" s="67" t="s">
        <v>11</v>
      </c>
      <c r="J6" s="69" t="s">
        <v>12</v>
      </c>
      <c r="K6" s="67" t="s">
        <v>13</v>
      </c>
    </row>
    <row r="7" spans="1:11" s="1" customFormat="1" ht="30" customHeight="1">
      <c r="A7" s="80"/>
      <c r="B7" s="82"/>
      <c r="C7" s="80"/>
      <c r="D7" s="80"/>
      <c r="E7" s="80"/>
      <c r="F7" s="67"/>
      <c r="G7" s="67"/>
      <c r="H7" s="68"/>
      <c r="I7" s="67"/>
      <c r="J7" s="69"/>
      <c r="K7" s="67"/>
    </row>
    <row r="8" spans="1:11" ht="25.15" customHeight="1">
      <c r="A8" s="12">
        <v>1</v>
      </c>
      <c r="B8" s="13" t="s">
        <v>14</v>
      </c>
      <c r="C8" s="12" t="s">
        <v>15</v>
      </c>
      <c r="D8" s="12" t="s">
        <v>16</v>
      </c>
      <c r="E8" s="12">
        <v>1</v>
      </c>
      <c r="F8" s="14" t="s">
        <v>17</v>
      </c>
      <c r="G8" s="12" t="s">
        <v>18</v>
      </c>
      <c r="H8" s="15"/>
      <c r="I8" s="16">
        <f>E8*H8</f>
        <v>0</v>
      </c>
      <c r="J8" s="17">
        <v>0.23</v>
      </c>
      <c r="K8" s="16">
        <f t="shared" ref="K8:K14" si="0">I8*123%*4</f>
        <v>0</v>
      </c>
    </row>
    <row r="9" spans="1:11" ht="25.15" customHeight="1">
      <c r="A9" s="12">
        <v>2</v>
      </c>
      <c r="B9" s="13" t="s">
        <v>19</v>
      </c>
      <c r="C9" s="12" t="s">
        <v>20</v>
      </c>
      <c r="D9" s="12" t="s">
        <v>16</v>
      </c>
      <c r="E9" s="12">
        <v>2</v>
      </c>
      <c r="F9" s="14" t="s">
        <v>17</v>
      </c>
      <c r="G9" s="12" t="s">
        <v>18</v>
      </c>
      <c r="H9" s="15"/>
      <c r="I9" s="16">
        <f>E9*H9</f>
        <v>0</v>
      </c>
      <c r="J9" s="17">
        <v>0.23</v>
      </c>
      <c r="K9" s="16">
        <f t="shared" si="0"/>
        <v>0</v>
      </c>
    </row>
    <row r="10" spans="1:11" ht="25.15" customHeight="1">
      <c r="A10" s="12">
        <v>3</v>
      </c>
      <c r="B10" s="13" t="s">
        <v>21</v>
      </c>
      <c r="C10" s="12" t="s">
        <v>22</v>
      </c>
      <c r="D10" s="12" t="s">
        <v>23</v>
      </c>
      <c r="E10" s="12">
        <v>2</v>
      </c>
      <c r="F10" s="14" t="s">
        <v>17</v>
      </c>
      <c r="G10" s="12" t="s">
        <v>18</v>
      </c>
      <c r="H10" s="15"/>
      <c r="I10" s="16">
        <f t="shared" ref="I10" si="1">E10*H10</f>
        <v>0</v>
      </c>
      <c r="J10" s="17">
        <v>0.23</v>
      </c>
      <c r="K10" s="16">
        <f t="shared" si="0"/>
        <v>0</v>
      </c>
    </row>
    <row r="11" spans="1:11" ht="25.15" customHeight="1">
      <c r="A11" s="12">
        <v>4</v>
      </c>
      <c r="B11" s="13" t="s">
        <v>24</v>
      </c>
      <c r="C11" s="12" t="s">
        <v>25</v>
      </c>
      <c r="D11" s="12" t="s">
        <v>26</v>
      </c>
      <c r="E11" s="12">
        <v>70</v>
      </c>
      <c r="F11" s="14" t="s">
        <v>17</v>
      </c>
      <c r="G11" s="12" t="s">
        <v>18</v>
      </c>
      <c r="H11" s="15"/>
      <c r="I11" s="16">
        <f>E11*H11</f>
        <v>0</v>
      </c>
      <c r="J11" s="17">
        <v>0.23</v>
      </c>
      <c r="K11" s="16">
        <f t="shared" si="0"/>
        <v>0</v>
      </c>
    </row>
    <row r="12" spans="1:11" ht="25.15" customHeight="1">
      <c r="A12" s="12">
        <v>5</v>
      </c>
      <c r="B12" s="13" t="s">
        <v>27</v>
      </c>
      <c r="C12" s="12" t="s">
        <v>28</v>
      </c>
      <c r="D12" s="12" t="s">
        <v>26</v>
      </c>
      <c r="E12" s="12">
        <v>70</v>
      </c>
      <c r="F12" s="14" t="s">
        <v>17</v>
      </c>
      <c r="G12" s="12" t="s">
        <v>18</v>
      </c>
      <c r="H12" s="15"/>
      <c r="I12" s="16">
        <f>E12*H12</f>
        <v>0</v>
      </c>
      <c r="J12" s="17">
        <v>0.23</v>
      </c>
      <c r="K12" s="16">
        <f t="shared" si="0"/>
        <v>0</v>
      </c>
    </row>
    <row r="13" spans="1:11" ht="25.15" customHeight="1">
      <c r="A13" s="12">
        <v>6</v>
      </c>
      <c r="B13" s="13" t="s">
        <v>29</v>
      </c>
      <c r="C13" s="12" t="s">
        <v>30</v>
      </c>
      <c r="D13" s="12" t="s">
        <v>31</v>
      </c>
      <c r="E13" s="12">
        <v>11</v>
      </c>
      <c r="F13" s="14" t="s">
        <v>17</v>
      </c>
      <c r="G13" s="12" t="s">
        <v>18</v>
      </c>
      <c r="H13" s="15"/>
      <c r="I13" s="16">
        <f>E13*H13</f>
        <v>0</v>
      </c>
      <c r="J13" s="17">
        <v>0.23</v>
      </c>
      <c r="K13" s="16">
        <f t="shared" si="0"/>
        <v>0</v>
      </c>
    </row>
    <row r="14" spans="1:11" ht="25.15" customHeight="1">
      <c r="A14" s="12">
        <v>7</v>
      </c>
      <c r="B14" s="13" t="s">
        <v>32</v>
      </c>
      <c r="C14" s="12" t="s">
        <v>33</v>
      </c>
      <c r="D14" s="12" t="s">
        <v>34</v>
      </c>
      <c r="E14" s="12">
        <v>4</v>
      </c>
      <c r="F14" s="14" t="s">
        <v>17</v>
      </c>
      <c r="G14" s="12" t="s">
        <v>18</v>
      </c>
      <c r="H14" s="15"/>
      <c r="I14" s="16">
        <f>E14*H14</f>
        <v>0</v>
      </c>
      <c r="J14" s="18">
        <v>0.23</v>
      </c>
      <c r="K14" s="16">
        <f t="shared" si="0"/>
        <v>0</v>
      </c>
    </row>
    <row r="15" spans="1:11" s="22" customFormat="1" ht="25.15" customHeight="1">
      <c r="A15" s="58" t="s">
        <v>35</v>
      </c>
      <c r="B15" s="58"/>
      <c r="C15" s="58"/>
      <c r="D15" s="58"/>
      <c r="E15" s="58"/>
      <c r="F15" s="58"/>
      <c r="G15" s="58"/>
      <c r="H15" s="58"/>
      <c r="I15" s="19">
        <f>SUM(I8:I14)</f>
        <v>0</v>
      </c>
      <c r="J15" s="20" t="s">
        <v>36</v>
      </c>
      <c r="K15" s="21">
        <f>SUM(K8:K14)</f>
        <v>0</v>
      </c>
    </row>
    <row r="16" spans="1:11" s="7" customFormat="1" ht="25.15" customHeight="1">
      <c r="A16" s="77" t="s">
        <v>37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1:11" s="11" customFormat="1" ht="16.149999999999999" customHeight="1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9">
        <v>8</v>
      </c>
      <c r="I17" s="8">
        <v>9</v>
      </c>
      <c r="J17" s="10">
        <v>10</v>
      </c>
      <c r="K17" s="8">
        <v>11</v>
      </c>
    </row>
    <row r="18" spans="1:11" s="1" customFormat="1" ht="40.15" customHeight="1">
      <c r="A18" s="79" t="s">
        <v>3</v>
      </c>
      <c r="B18" s="81" t="s">
        <v>4</v>
      </c>
      <c r="C18" s="79" t="s">
        <v>5</v>
      </c>
      <c r="D18" s="79" t="s">
        <v>6</v>
      </c>
      <c r="E18" s="79" t="s">
        <v>7</v>
      </c>
      <c r="F18" s="67" t="s">
        <v>8</v>
      </c>
      <c r="G18" s="67" t="s">
        <v>9</v>
      </c>
      <c r="H18" s="68" t="s">
        <v>10</v>
      </c>
      <c r="I18" s="67" t="s">
        <v>11</v>
      </c>
      <c r="J18" s="69" t="s">
        <v>12</v>
      </c>
      <c r="K18" s="67" t="s">
        <v>13</v>
      </c>
    </row>
    <row r="19" spans="1:11" s="1" customFormat="1" ht="30" customHeight="1">
      <c r="A19" s="80"/>
      <c r="B19" s="82"/>
      <c r="C19" s="80"/>
      <c r="D19" s="80"/>
      <c r="E19" s="80"/>
      <c r="F19" s="67"/>
      <c r="G19" s="67"/>
      <c r="H19" s="68"/>
      <c r="I19" s="67"/>
      <c r="J19" s="69"/>
      <c r="K19" s="67"/>
    </row>
    <row r="20" spans="1:11" ht="25.15" customHeight="1">
      <c r="A20" s="12">
        <v>1</v>
      </c>
      <c r="B20" s="13" t="s">
        <v>14</v>
      </c>
      <c r="C20" s="12" t="s">
        <v>38</v>
      </c>
      <c r="D20" s="12" t="s">
        <v>39</v>
      </c>
      <c r="E20" s="12">
        <v>1</v>
      </c>
      <c r="F20" s="14" t="s">
        <v>17</v>
      </c>
      <c r="G20" s="12" t="s">
        <v>18</v>
      </c>
      <c r="H20" s="15"/>
      <c r="I20" s="16">
        <f>E20*H20</f>
        <v>0</v>
      </c>
      <c r="J20" s="17">
        <v>0.23</v>
      </c>
      <c r="K20" s="16">
        <f t="shared" ref="K20:K32" si="2">I20*123%*4</f>
        <v>0</v>
      </c>
    </row>
    <row r="21" spans="1:11" ht="25.15" customHeight="1">
      <c r="A21" s="12">
        <v>2</v>
      </c>
      <c r="B21" s="13" t="s">
        <v>21</v>
      </c>
      <c r="C21" s="12" t="s">
        <v>40</v>
      </c>
      <c r="D21" s="23" t="s">
        <v>23</v>
      </c>
      <c r="E21" s="12">
        <v>2</v>
      </c>
      <c r="F21" s="14" t="s">
        <v>17</v>
      </c>
      <c r="G21" s="12" t="s">
        <v>18</v>
      </c>
      <c r="H21" s="15"/>
      <c r="I21" s="16">
        <f t="shared" ref="I21:I32" si="3">E21*H21</f>
        <v>0</v>
      </c>
      <c r="J21" s="17">
        <v>0.23</v>
      </c>
      <c r="K21" s="16">
        <f t="shared" si="2"/>
        <v>0</v>
      </c>
    </row>
    <row r="22" spans="1:11" ht="25.15" customHeight="1">
      <c r="A22" s="12">
        <v>3</v>
      </c>
      <c r="B22" s="13" t="s">
        <v>41</v>
      </c>
      <c r="C22" s="12" t="s">
        <v>42</v>
      </c>
      <c r="D22" s="23" t="s">
        <v>23</v>
      </c>
      <c r="E22" s="12">
        <v>1</v>
      </c>
      <c r="F22" s="14" t="s">
        <v>17</v>
      </c>
      <c r="G22" s="12" t="s">
        <v>18</v>
      </c>
      <c r="H22" s="15"/>
      <c r="I22" s="16">
        <f t="shared" si="3"/>
        <v>0</v>
      </c>
      <c r="J22" s="17">
        <v>0.23</v>
      </c>
      <c r="K22" s="16">
        <f t="shared" si="2"/>
        <v>0</v>
      </c>
    </row>
    <row r="23" spans="1:11" ht="25.15" customHeight="1">
      <c r="A23" s="12">
        <v>4</v>
      </c>
      <c r="B23" s="13" t="s">
        <v>24</v>
      </c>
      <c r="C23" s="12" t="s">
        <v>43</v>
      </c>
      <c r="D23" s="12" t="s">
        <v>44</v>
      </c>
      <c r="E23" s="12">
        <v>81</v>
      </c>
      <c r="F23" s="14" t="s">
        <v>17</v>
      </c>
      <c r="G23" s="12" t="s">
        <v>18</v>
      </c>
      <c r="H23" s="15"/>
      <c r="I23" s="16">
        <f t="shared" si="3"/>
        <v>0</v>
      </c>
      <c r="J23" s="17">
        <v>0.23</v>
      </c>
      <c r="K23" s="16">
        <f t="shared" si="2"/>
        <v>0</v>
      </c>
    </row>
    <row r="24" spans="1:11" ht="25.15" customHeight="1">
      <c r="A24" s="12">
        <v>5</v>
      </c>
      <c r="B24" s="13" t="s">
        <v>45</v>
      </c>
      <c r="C24" s="12" t="s">
        <v>46</v>
      </c>
      <c r="D24" s="12" t="s">
        <v>44</v>
      </c>
      <c r="E24" s="12">
        <v>62</v>
      </c>
      <c r="F24" s="14" t="s">
        <v>17</v>
      </c>
      <c r="G24" s="12" t="s">
        <v>18</v>
      </c>
      <c r="H24" s="15"/>
      <c r="I24" s="16">
        <f>E24*H24</f>
        <v>0</v>
      </c>
      <c r="J24" s="17">
        <v>0.23</v>
      </c>
      <c r="K24" s="16">
        <f t="shared" si="2"/>
        <v>0</v>
      </c>
    </row>
    <row r="25" spans="1:11" ht="25.15" customHeight="1">
      <c r="A25" s="12">
        <v>6</v>
      </c>
      <c r="B25" s="13" t="s">
        <v>27</v>
      </c>
      <c r="C25" s="12" t="s">
        <v>47</v>
      </c>
      <c r="D25" s="12" t="s">
        <v>44</v>
      </c>
      <c r="E25" s="12">
        <v>160</v>
      </c>
      <c r="F25" s="14" t="s">
        <v>17</v>
      </c>
      <c r="G25" s="12" t="s">
        <v>18</v>
      </c>
      <c r="H25" s="15"/>
      <c r="I25" s="16">
        <f>E25*H25</f>
        <v>0</v>
      </c>
      <c r="J25" s="17">
        <v>0.23</v>
      </c>
      <c r="K25" s="16">
        <f t="shared" si="2"/>
        <v>0</v>
      </c>
    </row>
    <row r="26" spans="1:11" ht="25.15" customHeight="1">
      <c r="A26" s="12">
        <v>7</v>
      </c>
      <c r="B26" s="13" t="s">
        <v>29</v>
      </c>
      <c r="C26" s="12" t="s">
        <v>48</v>
      </c>
      <c r="D26" s="12" t="s">
        <v>44</v>
      </c>
      <c r="E26" s="12">
        <v>10</v>
      </c>
      <c r="F26" s="14" t="s">
        <v>17</v>
      </c>
      <c r="G26" s="12" t="s">
        <v>18</v>
      </c>
      <c r="H26" s="15"/>
      <c r="I26" s="16">
        <f>E26*H26</f>
        <v>0</v>
      </c>
      <c r="J26" s="17">
        <v>0.23</v>
      </c>
      <c r="K26" s="16">
        <f t="shared" si="2"/>
        <v>0</v>
      </c>
    </row>
    <row r="27" spans="1:11" ht="25.15" customHeight="1">
      <c r="A27" s="12">
        <v>8</v>
      </c>
      <c r="B27" s="13" t="s">
        <v>32</v>
      </c>
      <c r="C27" s="12" t="s">
        <v>49</v>
      </c>
      <c r="D27" s="12" t="s">
        <v>44</v>
      </c>
      <c r="E27" s="12">
        <v>7</v>
      </c>
      <c r="F27" s="14" t="s">
        <v>17</v>
      </c>
      <c r="G27" s="12" t="s">
        <v>18</v>
      </c>
      <c r="H27" s="15"/>
      <c r="I27" s="16">
        <f t="shared" si="3"/>
        <v>0</v>
      </c>
      <c r="J27" s="17">
        <v>0.23</v>
      </c>
      <c r="K27" s="16">
        <f t="shared" si="2"/>
        <v>0</v>
      </c>
    </row>
    <row r="28" spans="1:11" ht="25.15" customHeight="1">
      <c r="A28" s="12">
        <v>9</v>
      </c>
      <c r="B28" s="13" t="s">
        <v>50</v>
      </c>
      <c r="C28" s="12" t="s">
        <v>51</v>
      </c>
      <c r="D28" s="12" t="s">
        <v>44</v>
      </c>
      <c r="E28" s="12">
        <v>7</v>
      </c>
      <c r="F28" s="14" t="s">
        <v>17</v>
      </c>
      <c r="G28" s="12" t="s">
        <v>18</v>
      </c>
      <c r="H28" s="15"/>
      <c r="I28" s="16">
        <f t="shared" si="3"/>
        <v>0</v>
      </c>
      <c r="J28" s="17">
        <v>0.23</v>
      </c>
      <c r="K28" s="16">
        <f t="shared" si="2"/>
        <v>0</v>
      </c>
    </row>
    <row r="29" spans="1:11" ht="25.15" customHeight="1">
      <c r="A29" s="12">
        <v>10</v>
      </c>
      <c r="B29" s="13" t="s">
        <v>52</v>
      </c>
      <c r="C29" s="12" t="s">
        <v>53</v>
      </c>
      <c r="D29" s="12" t="s">
        <v>44</v>
      </c>
      <c r="E29" s="12">
        <v>22</v>
      </c>
      <c r="F29" s="14" t="s">
        <v>17</v>
      </c>
      <c r="G29" s="12" t="s">
        <v>18</v>
      </c>
      <c r="H29" s="15"/>
      <c r="I29" s="16">
        <f>E29*H29</f>
        <v>0</v>
      </c>
      <c r="J29" s="17">
        <v>0.23</v>
      </c>
      <c r="K29" s="16">
        <f t="shared" si="2"/>
        <v>0</v>
      </c>
    </row>
    <row r="30" spans="1:11" ht="25.15" customHeight="1">
      <c r="A30" s="12">
        <v>11</v>
      </c>
      <c r="B30" s="13" t="s">
        <v>54</v>
      </c>
      <c r="C30" s="12" t="s">
        <v>55</v>
      </c>
      <c r="D30" s="12" t="s">
        <v>44</v>
      </c>
      <c r="E30" s="12">
        <v>2</v>
      </c>
      <c r="F30" s="14" t="s">
        <v>17</v>
      </c>
      <c r="G30" s="12" t="s">
        <v>18</v>
      </c>
      <c r="H30" s="15"/>
      <c r="I30" s="16">
        <f>E30*H30</f>
        <v>0</v>
      </c>
      <c r="J30" s="17">
        <v>0.23</v>
      </c>
      <c r="K30" s="16">
        <f t="shared" si="2"/>
        <v>0</v>
      </c>
    </row>
    <row r="31" spans="1:11" ht="25.15" customHeight="1">
      <c r="A31" s="12">
        <v>12</v>
      </c>
      <c r="B31" s="24" t="s">
        <v>56</v>
      </c>
      <c r="C31" s="12" t="s">
        <v>43</v>
      </c>
      <c r="D31" s="12" t="s">
        <v>44</v>
      </c>
      <c r="E31" s="12">
        <v>15</v>
      </c>
      <c r="F31" s="14" t="s">
        <v>17</v>
      </c>
      <c r="G31" s="12" t="s">
        <v>18</v>
      </c>
      <c r="H31" s="15"/>
      <c r="I31" s="16">
        <f t="shared" si="3"/>
        <v>0</v>
      </c>
      <c r="J31" s="17">
        <v>0.23</v>
      </c>
      <c r="K31" s="16">
        <f t="shared" si="2"/>
        <v>0</v>
      </c>
    </row>
    <row r="32" spans="1:11" ht="25.15" customHeight="1">
      <c r="A32" s="12">
        <v>13</v>
      </c>
      <c r="B32" s="13" t="s">
        <v>57</v>
      </c>
      <c r="C32" s="12" t="s">
        <v>43</v>
      </c>
      <c r="D32" s="12" t="s">
        <v>44</v>
      </c>
      <c r="E32" s="12">
        <v>2</v>
      </c>
      <c r="F32" s="14" t="s">
        <v>17</v>
      </c>
      <c r="G32" s="12" t="s">
        <v>18</v>
      </c>
      <c r="H32" s="15"/>
      <c r="I32" s="16">
        <f t="shared" si="3"/>
        <v>0</v>
      </c>
      <c r="J32" s="17">
        <v>0.23</v>
      </c>
      <c r="K32" s="16">
        <f t="shared" si="2"/>
        <v>0</v>
      </c>
    </row>
    <row r="33" spans="1:11" s="22" customFormat="1" ht="25.15" customHeight="1">
      <c r="A33" s="58" t="s">
        <v>35</v>
      </c>
      <c r="B33" s="58"/>
      <c r="C33" s="58"/>
      <c r="D33" s="58"/>
      <c r="E33" s="58"/>
      <c r="F33" s="58"/>
      <c r="G33" s="58"/>
      <c r="H33" s="58"/>
      <c r="I33" s="19">
        <f>SUM(I20:I32)</f>
        <v>0</v>
      </c>
      <c r="J33" s="20" t="s">
        <v>36</v>
      </c>
      <c r="K33" s="21">
        <f>SUM(K20:K32)</f>
        <v>0</v>
      </c>
    </row>
    <row r="34" spans="1:11" s="6" customFormat="1" ht="30" customHeight="1">
      <c r="A34" s="64" t="s">
        <v>58</v>
      </c>
      <c r="B34" s="65"/>
      <c r="C34" s="65"/>
      <c r="D34" s="65"/>
      <c r="E34" s="65"/>
      <c r="F34" s="65"/>
      <c r="G34" s="65"/>
      <c r="H34" s="65"/>
      <c r="I34" s="65"/>
      <c r="J34" s="65"/>
      <c r="K34" s="66"/>
    </row>
    <row r="35" spans="1:11" s="7" customFormat="1" ht="25.15" customHeight="1">
      <c r="A35" s="77" t="s">
        <v>2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1:11" s="11" customFormat="1" ht="16.149999999999999" customHeight="1">
      <c r="A36" s="8">
        <v>1</v>
      </c>
      <c r="B36" s="8">
        <v>2</v>
      </c>
      <c r="C36" s="8">
        <v>3</v>
      </c>
      <c r="D36" s="8">
        <v>4</v>
      </c>
      <c r="E36" s="8">
        <v>5</v>
      </c>
      <c r="F36" s="8">
        <v>6</v>
      </c>
      <c r="G36" s="8">
        <v>7</v>
      </c>
      <c r="H36" s="9">
        <v>8</v>
      </c>
      <c r="I36" s="8">
        <v>9</v>
      </c>
      <c r="J36" s="10">
        <v>10</v>
      </c>
      <c r="K36" s="8">
        <v>11</v>
      </c>
    </row>
    <row r="37" spans="1:11" s="1" customFormat="1" ht="40.15" customHeight="1">
      <c r="A37" s="79" t="s">
        <v>3</v>
      </c>
      <c r="B37" s="81" t="s">
        <v>4</v>
      </c>
      <c r="C37" s="79" t="s">
        <v>5</v>
      </c>
      <c r="D37" s="79" t="s">
        <v>6</v>
      </c>
      <c r="E37" s="79" t="s">
        <v>7</v>
      </c>
      <c r="F37" s="67" t="s">
        <v>8</v>
      </c>
      <c r="G37" s="67" t="s">
        <v>9</v>
      </c>
      <c r="H37" s="68" t="s">
        <v>59</v>
      </c>
      <c r="I37" s="67" t="s">
        <v>11</v>
      </c>
      <c r="J37" s="69" t="s">
        <v>12</v>
      </c>
      <c r="K37" s="67" t="s">
        <v>13</v>
      </c>
    </row>
    <row r="38" spans="1:11" s="1" customFormat="1" ht="57" customHeight="1">
      <c r="A38" s="80"/>
      <c r="B38" s="82"/>
      <c r="C38" s="80"/>
      <c r="D38" s="80"/>
      <c r="E38" s="80"/>
      <c r="F38" s="67"/>
      <c r="G38" s="67"/>
      <c r="H38" s="68"/>
      <c r="I38" s="67"/>
      <c r="J38" s="69"/>
      <c r="K38" s="67"/>
    </row>
    <row r="39" spans="1:11" ht="25.15" customHeight="1">
      <c r="A39" s="12">
        <v>1</v>
      </c>
      <c r="B39" s="25" t="s">
        <v>60</v>
      </c>
      <c r="C39" s="12" t="s">
        <v>61</v>
      </c>
      <c r="D39" s="12" t="s">
        <v>62</v>
      </c>
      <c r="E39" s="12">
        <v>2</v>
      </c>
      <c r="F39" s="14" t="s">
        <v>17</v>
      </c>
      <c r="G39" s="12" t="s">
        <v>18</v>
      </c>
      <c r="H39" s="15"/>
      <c r="I39" s="16">
        <f>E39*H39</f>
        <v>0</v>
      </c>
      <c r="J39" s="17">
        <v>0.23</v>
      </c>
      <c r="K39" s="16">
        <f>I39*123%*4</f>
        <v>0</v>
      </c>
    </row>
    <row r="40" spans="1:11" ht="25.15" customHeight="1">
      <c r="A40" s="12">
        <v>2</v>
      </c>
      <c r="B40" s="25" t="s">
        <v>63</v>
      </c>
      <c r="C40" s="12" t="s">
        <v>64</v>
      </c>
      <c r="D40" s="12" t="s">
        <v>62</v>
      </c>
      <c r="E40" s="12">
        <v>32</v>
      </c>
      <c r="F40" s="14" t="s">
        <v>17</v>
      </c>
      <c r="G40" s="12" t="s">
        <v>18</v>
      </c>
      <c r="H40" s="15"/>
      <c r="I40" s="16">
        <f t="shared" ref="I40:I42" si="4">E40*H40</f>
        <v>0</v>
      </c>
      <c r="J40" s="17">
        <v>0.23</v>
      </c>
      <c r="K40" s="16">
        <f>I40*123%*4</f>
        <v>0</v>
      </c>
    </row>
    <row r="41" spans="1:11" ht="25.15" customHeight="1">
      <c r="A41" s="12">
        <v>3</v>
      </c>
      <c r="B41" s="25" t="s">
        <v>65</v>
      </c>
      <c r="C41" s="14" t="s">
        <v>66</v>
      </c>
      <c r="D41" s="12" t="s">
        <v>62</v>
      </c>
      <c r="E41" s="12">
        <v>2</v>
      </c>
      <c r="F41" s="14" t="s">
        <v>17</v>
      </c>
      <c r="G41" s="12" t="s">
        <v>18</v>
      </c>
      <c r="H41" s="15"/>
      <c r="I41" s="16">
        <f t="shared" si="4"/>
        <v>0</v>
      </c>
      <c r="J41" s="17">
        <v>0.23</v>
      </c>
      <c r="K41" s="16">
        <f>I41*123%*4</f>
        <v>0</v>
      </c>
    </row>
    <row r="42" spans="1:11" ht="25.15" customHeight="1">
      <c r="A42" s="12">
        <v>4</v>
      </c>
      <c r="B42" s="25" t="s">
        <v>67</v>
      </c>
      <c r="C42" s="23" t="s">
        <v>23</v>
      </c>
      <c r="D42" s="23" t="s">
        <v>23</v>
      </c>
      <c r="E42" s="23">
        <v>2</v>
      </c>
      <c r="F42" s="14" t="s">
        <v>17</v>
      </c>
      <c r="G42" s="12" t="s">
        <v>18</v>
      </c>
      <c r="H42" s="15"/>
      <c r="I42" s="16">
        <f t="shared" si="4"/>
        <v>0</v>
      </c>
      <c r="J42" s="17">
        <v>0.23</v>
      </c>
      <c r="K42" s="16">
        <f>I42*123%*4</f>
        <v>0</v>
      </c>
    </row>
    <row r="43" spans="1:11" s="22" customFormat="1" ht="25.15" customHeight="1">
      <c r="A43" s="58" t="s">
        <v>35</v>
      </c>
      <c r="B43" s="58"/>
      <c r="C43" s="58"/>
      <c r="D43" s="58"/>
      <c r="E43" s="58"/>
      <c r="F43" s="58"/>
      <c r="G43" s="58"/>
      <c r="H43" s="58"/>
      <c r="I43" s="19">
        <f>SUM(I39:I42)</f>
        <v>0</v>
      </c>
      <c r="J43" s="20" t="s">
        <v>36</v>
      </c>
      <c r="K43" s="21">
        <f>SUM(K39:K42)</f>
        <v>0</v>
      </c>
    </row>
    <row r="44" spans="1:11" s="7" customFormat="1" ht="25.15" customHeight="1">
      <c r="A44" s="77" t="s">
        <v>68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1:11" s="11" customFormat="1" ht="16.149999999999999" customHeight="1">
      <c r="A45" s="8">
        <v>1</v>
      </c>
      <c r="B45" s="8">
        <v>2</v>
      </c>
      <c r="C45" s="8">
        <v>3</v>
      </c>
      <c r="D45" s="8">
        <v>4</v>
      </c>
      <c r="E45" s="8">
        <v>5</v>
      </c>
      <c r="F45" s="8">
        <v>6</v>
      </c>
      <c r="G45" s="8">
        <v>7</v>
      </c>
      <c r="H45" s="9">
        <v>8</v>
      </c>
      <c r="I45" s="8">
        <v>9</v>
      </c>
      <c r="J45" s="10">
        <v>10</v>
      </c>
      <c r="K45" s="8">
        <v>11</v>
      </c>
    </row>
    <row r="46" spans="1:11" s="1" customFormat="1" ht="40.15" customHeight="1">
      <c r="A46" s="79" t="s">
        <v>3</v>
      </c>
      <c r="B46" s="81" t="s">
        <v>4</v>
      </c>
      <c r="C46" s="79" t="s">
        <v>5</v>
      </c>
      <c r="D46" s="79" t="s">
        <v>6</v>
      </c>
      <c r="E46" s="79" t="s">
        <v>7</v>
      </c>
      <c r="F46" s="67" t="s">
        <v>8</v>
      </c>
      <c r="G46" s="67" t="s">
        <v>9</v>
      </c>
      <c r="H46" s="68" t="s">
        <v>59</v>
      </c>
      <c r="I46" s="67" t="s">
        <v>11</v>
      </c>
      <c r="J46" s="69" t="s">
        <v>12</v>
      </c>
      <c r="K46" s="67" t="s">
        <v>13</v>
      </c>
    </row>
    <row r="47" spans="1:11" s="1" customFormat="1" ht="54.75" customHeight="1">
      <c r="A47" s="80"/>
      <c r="B47" s="82"/>
      <c r="C47" s="80"/>
      <c r="D47" s="80"/>
      <c r="E47" s="80"/>
      <c r="F47" s="67"/>
      <c r="G47" s="67"/>
      <c r="H47" s="68"/>
      <c r="I47" s="67"/>
      <c r="J47" s="69"/>
      <c r="K47" s="67"/>
    </row>
    <row r="48" spans="1:11" ht="25.15" customHeight="1">
      <c r="A48" s="12">
        <v>1</v>
      </c>
      <c r="B48" s="26" t="s">
        <v>60</v>
      </c>
      <c r="C48" s="12" t="s">
        <v>61</v>
      </c>
      <c r="D48" s="12" t="s">
        <v>62</v>
      </c>
      <c r="E48" s="12">
        <v>1</v>
      </c>
      <c r="F48" s="14" t="s">
        <v>17</v>
      </c>
      <c r="G48" s="12" t="s">
        <v>18</v>
      </c>
      <c r="H48" s="15"/>
      <c r="I48" s="16">
        <f>E48*H48</f>
        <v>0</v>
      </c>
      <c r="J48" s="17">
        <v>0.23</v>
      </c>
      <c r="K48" s="16">
        <f>I48*123%*4</f>
        <v>0</v>
      </c>
    </row>
    <row r="49" spans="1:11" ht="25.15" customHeight="1">
      <c r="A49" s="12">
        <v>2</v>
      </c>
      <c r="B49" s="26" t="s">
        <v>63</v>
      </c>
      <c r="C49" s="12" t="s">
        <v>69</v>
      </c>
      <c r="D49" s="12" t="s">
        <v>62</v>
      </c>
      <c r="E49" s="12">
        <v>6</v>
      </c>
      <c r="F49" s="14" t="s">
        <v>17</v>
      </c>
      <c r="G49" s="12" t="s">
        <v>18</v>
      </c>
      <c r="H49" s="15"/>
      <c r="I49" s="16">
        <f t="shared" ref="I49:I51" si="5">E49*H49</f>
        <v>0</v>
      </c>
      <c r="J49" s="17">
        <v>0.23</v>
      </c>
      <c r="K49" s="16">
        <f>I49*123%*4</f>
        <v>0</v>
      </c>
    </row>
    <row r="50" spans="1:11" ht="25.15" customHeight="1">
      <c r="A50" s="12">
        <v>3</v>
      </c>
      <c r="B50" s="26" t="s">
        <v>65</v>
      </c>
      <c r="C50" s="14" t="s">
        <v>66</v>
      </c>
      <c r="D50" s="12" t="s">
        <v>62</v>
      </c>
      <c r="E50" s="12">
        <v>1</v>
      </c>
      <c r="F50" s="14" t="s">
        <v>17</v>
      </c>
      <c r="G50" s="12" t="s">
        <v>18</v>
      </c>
      <c r="H50" s="15"/>
      <c r="I50" s="16">
        <f t="shared" si="5"/>
        <v>0</v>
      </c>
      <c r="J50" s="17">
        <v>0.23</v>
      </c>
      <c r="K50" s="16">
        <f>I50*123%*4</f>
        <v>0</v>
      </c>
    </row>
    <row r="51" spans="1:11" ht="25.15" customHeight="1">
      <c r="A51" s="12">
        <v>4</v>
      </c>
      <c r="B51" s="13" t="s">
        <v>32</v>
      </c>
      <c r="C51" s="12" t="s">
        <v>70</v>
      </c>
      <c r="D51" s="12" t="s">
        <v>71</v>
      </c>
      <c r="E51" s="27">
        <v>1</v>
      </c>
      <c r="F51" s="14" t="s">
        <v>17</v>
      </c>
      <c r="G51" s="12" t="s">
        <v>18</v>
      </c>
      <c r="H51" s="15"/>
      <c r="I51" s="16">
        <f t="shared" si="5"/>
        <v>0</v>
      </c>
      <c r="J51" s="17">
        <v>0.23</v>
      </c>
      <c r="K51" s="16">
        <f>I51*123%*4</f>
        <v>0</v>
      </c>
    </row>
    <row r="52" spans="1:11" s="22" customFormat="1" ht="25.15" customHeight="1">
      <c r="A52" s="58" t="s">
        <v>35</v>
      </c>
      <c r="B52" s="58"/>
      <c r="C52" s="58"/>
      <c r="D52" s="58"/>
      <c r="E52" s="58"/>
      <c r="F52" s="58"/>
      <c r="G52" s="58"/>
      <c r="H52" s="58"/>
      <c r="I52" s="19">
        <f>SUM(I48:I51)</f>
        <v>0</v>
      </c>
      <c r="J52" s="20" t="s">
        <v>36</v>
      </c>
      <c r="K52" s="21">
        <f>SUM(K48:K51)</f>
        <v>0</v>
      </c>
    </row>
    <row r="53" spans="1:11" s="7" customFormat="1" ht="25.15" customHeight="1">
      <c r="A53" s="77" t="s">
        <v>72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1:11" s="11" customFormat="1" ht="16.149999999999999" customHeight="1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9">
        <v>8</v>
      </c>
      <c r="I54" s="8">
        <v>9</v>
      </c>
      <c r="J54" s="10">
        <v>10</v>
      </c>
      <c r="K54" s="8">
        <v>11</v>
      </c>
    </row>
    <row r="55" spans="1:11" s="1" customFormat="1" ht="40.15" customHeight="1">
      <c r="A55" s="79" t="s">
        <v>3</v>
      </c>
      <c r="B55" s="81" t="s">
        <v>4</v>
      </c>
      <c r="C55" s="79" t="s">
        <v>5</v>
      </c>
      <c r="D55" s="79" t="s">
        <v>6</v>
      </c>
      <c r="E55" s="79" t="s">
        <v>7</v>
      </c>
      <c r="F55" s="67" t="s">
        <v>8</v>
      </c>
      <c r="G55" s="67" t="s">
        <v>9</v>
      </c>
      <c r="H55" s="68" t="s">
        <v>59</v>
      </c>
      <c r="I55" s="67" t="s">
        <v>11</v>
      </c>
      <c r="J55" s="69" t="s">
        <v>12</v>
      </c>
      <c r="K55" s="67" t="s">
        <v>13</v>
      </c>
    </row>
    <row r="56" spans="1:11" s="1" customFormat="1" ht="52.5" customHeight="1">
      <c r="A56" s="80"/>
      <c r="B56" s="82"/>
      <c r="C56" s="80"/>
      <c r="D56" s="80"/>
      <c r="E56" s="80"/>
      <c r="F56" s="67"/>
      <c r="G56" s="67"/>
      <c r="H56" s="68"/>
      <c r="I56" s="67"/>
      <c r="J56" s="69"/>
      <c r="K56" s="67"/>
    </row>
    <row r="57" spans="1:11" ht="25.15" customHeight="1">
      <c r="A57" s="12">
        <v>1</v>
      </c>
      <c r="B57" s="26" t="s">
        <v>60</v>
      </c>
      <c r="C57" s="28" t="s">
        <v>73</v>
      </c>
      <c r="D57" s="12" t="s">
        <v>74</v>
      </c>
      <c r="E57" s="27">
        <v>2</v>
      </c>
      <c r="F57" s="14" t="s">
        <v>17</v>
      </c>
      <c r="G57" s="12" t="s">
        <v>18</v>
      </c>
      <c r="H57" s="15"/>
      <c r="I57" s="16">
        <f>E57*H57</f>
        <v>0</v>
      </c>
      <c r="J57" s="17">
        <v>0.23</v>
      </c>
      <c r="K57" s="16">
        <f>I57*123%*4</f>
        <v>0</v>
      </c>
    </row>
    <row r="58" spans="1:11" ht="25.15" customHeight="1">
      <c r="A58" s="12">
        <v>2</v>
      </c>
      <c r="B58" s="26" t="s">
        <v>63</v>
      </c>
      <c r="C58" s="12" t="s">
        <v>69</v>
      </c>
      <c r="D58" s="12" t="s">
        <v>74</v>
      </c>
      <c r="E58" s="12">
        <v>16</v>
      </c>
      <c r="F58" s="14" t="s">
        <v>17</v>
      </c>
      <c r="G58" s="12" t="s">
        <v>18</v>
      </c>
      <c r="H58" s="15"/>
      <c r="I58" s="16">
        <f t="shared" ref="I58:I61" si="6">E58*H58</f>
        <v>0</v>
      </c>
      <c r="J58" s="17">
        <v>0.23</v>
      </c>
      <c r="K58" s="16">
        <f>I58*123%*4</f>
        <v>0</v>
      </c>
    </row>
    <row r="59" spans="1:11" ht="25.15" customHeight="1">
      <c r="A59" s="12">
        <v>3</v>
      </c>
      <c r="B59" s="26" t="s">
        <v>75</v>
      </c>
      <c r="C59" s="12" t="s">
        <v>76</v>
      </c>
      <c r="D59" s="12" t="s">
        <v>77</v>
      </c>
      <c r="E59" s="23">
        <v>2</v>
      </c>
      <c r="F59" s="14" t="s">
        <v>17</v>
      </c>
      <c r="G59" s="12" t="s">
        <v>18</v>
      </c>
      <c r="H59" s="15"/>
      <c r="I59" s="16">
        <f t="shared" si="6"/>
        <v>0</v>
      </c>
      <c r="J59" s="17">
        <v>0.23</v>
      </c>
      <c r="K59" s="16">
        <f>I59*123%*4</f>
        <v>0</v>
      </c>
    </row>
    <row r="60" spans="1:11" ht="25.15" customHeight="1">
      <c r="A60" s="12">
        <v>4</v>
      </c>
      <c r="B60" s="26" t="s">
        <v>67</v>
      </c>
      <c r="C60" s="23" t="s">
        <v>23</v>
      </c>
      <c r="D60" s="23" t="s">
        <v>23</v>
      </c>
      <c r="E60" s="23">
        <v>2</v>
      </c>
      <c r="F60" s="14" t="s">
        <v>17</v>
      </c>
      <c r="G60" s="12" t="s">
        <v>18</v>
      </c>
      <c r="H60" s="15"/>
      <c r="I60" s="16">
        <f t="shared" si="6"/>
        <v>0</v>
      </c>
      <c r="J60" s="17">
        <v>0.23</v>
      </c>
      <c r="K60" s="16">
        <f>I60*123%*4</f>
        <v>0</v>
      </c>
    </row>
    <row r="61" spans="1:11" ht="25.15" customHeight="1">
      <c r="A61" s="12">
        <v>5</v>
      </c>
      <c r="B61" s="13" t="s">
        <v>32</v>
      </c>
      <c r="C61" s="12" t="s">
        <v>70</v>
      </c>
      <c r="D61" s="12" t="s">
        <v>71</v>
      </c>
      <c r="E61" s="23">
        <v>2</v>
      </c>
      <c r="F61" s="14" t="s">
        <v>17</v>
      </c>
      <c r="G61" s="12" t="s">
        <v>18</v>
      </c>
      <c r="H61" s="15"/>
      <c r="I61" s="16">
        <f t="shared" si="6"/>
        <v>0</v>
      </c>
      <c r="J61" s="17">
        <v>0.23</v>
      </c>
      <c r="K61" s="16">
        <f>I61*123%*4</f>
        <v>0</v>
      </c>
    </row>
    <row r="62" spans="1:11" s="22" customFormat="1" ht="25.15" customHeight="1">
      <c r="A62" s="58" t="s">
        <v>35</v>
      </c>
      <c r="B62" s="58"/>
      <c r="C62" s="58"/>
      <c r="D62" s="58"/>
      <c r="E62" s="58"/>
      <c r="F62" s="58"/>
      <c r="G62" s="58"/>
      <c r="H62" s="58"/>
      <c r="I62" s="19">
        <f>SUM(I57:I61)</f>
        <v>0</v>
      </c>
      <c r="J62" s="20" t="s">
        <v>36</v>
      </c>
      <c r="K62" s="21">
        <f>SUM(K57:K61)</f>
        <v>0</v>
      </c>
    </row>
    <row r="63" spans="1:11" s="7" customFormat="1" ht="25.15" customHeight="1">
      <c r="A63" s="77" t="s">
        <v>78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1:11" s="11" customFormat="1" ht="16.149999999999999" customHeight="1">
      <c r="A64" s="8">
        <v>1</v>
      </c>
      <c r="B64" s="8">
        <v>2</v>
      </c>
      <c r="C64" s="8">
        <v>3</v>
      </c>
      <c r="D64" s="8">
        <v>4</v>
      </c>
      <c r="E64" s="8">
        <v>5</v>
      </c>
      <c r="F64" s="8">
        <v>6</v>
      </c>
      <c r="G64" s="8">
        <v>7</v>
      </c>
      <c r="H64" s="9">
        <v>8</v>
      </c>
      <c r="I64" s="8">
        <v>9</v>
      </c>
      <c r="J64" s="10">
        <v>10</v>
      </c>
      <c r="K64" s="8">
        <v>11</v>
      </c>
    </row>
    <row r="65" spans="1:11" s="1" customFormat="1" ht="40.15" customHeight="1">
      <c r="A65" s="70" t="s">
        <v>3</v>
      </c>
      <c r="B65" s="71" t="s">
        <v>4</v>
      </c>
      <c r="C65" s="70" t="s">
        <v>5</v>
      </c>
      <c r="D65" s="70" t="s">
        <v>6</v>
      </c>
      <c r="E65" s="70" t="s">
        <v>7</v>
      </c>
      <c r="F65" s="67" t="s">
        <v>8</v>
      </c>
      <c r="G65" s="67" t="s">
        <v>9</v>
      </c>
      <c r="H65" s="68" t="s">
        <v>59</v>
      </c>
      <c r="I65" s="67" t="s">
        <v>11</v>
      </c>
      <c r="J65" s="69" t="s">
        <v>12</v>
      </c>
      <c r="K65" s="67" t="s">
        <v>13</v>
      </c>
    </row>
    <row r="66" spans="1:11" s="1" customFormat="1" ht="51" customHeight="1">
      <c r="A66" s="70"/>
      <c r="B66" s="71"/>
      <c r="C66" s="70"/>
      <c r="D66" s="70"/>
      <c r="E66" s="70"/>
      <c r="F66" s="67"/>
      <c r="G66" s="67"/>
      <c r="H66" s="68"/>
      <c r="I66" s="67"/>
      <c r="J66" s="69"/>
      <c r="K66" s="67"/>
    </row>
    <row r="67" spans="1:11" s="31" customFormat="1" ht="25.15" customHeight="1">
      <c r="A67" s="29">
        <v>1</v>
      </c>
      <c r="B67" s="26" t="s">
        <v>60</v>
      </c>
      <c r="C67" s="12" t="s">
        <v>79</v>
      </c>
      <c r="D67" s="12" t="s">
        <v>74</v>
      </c>
      <c r="E67" s="30">
        <v>6</v>
      </c>
      <c r="F67" s="14" t="s">
        <v>17</v>
      </c>
      <c r="G67" s="12" t="s">
        <v>18</v>
      </c>
      <c r="H67" s="15"/>
      <c r="I67" s="16">
        <f>E67*H67</f>
        <v>0</v>
      </c>
      <c r="J67" s="17">
        <v>0.23</v>
      </c>
      <c r="K67" s="16">
        <f t="shared" ref="K67:K72" si="7">I67*123%*4</f>
        <v>0</v>
      </c>
    </row>
    <row r="68" spans="1:11" s="31" customFormat="1" ht="25.15" customHeight="1">
      <c r="A68" s="29">
        <v>2</v>
      </c>
      <c r="B68" s="26" t="s">
        <v>63</v>
      </c>
      <c r="C68" s="12" t="s">
        <v>69</v>
      </c>
      <c r="D68" s="12" t="s">
        <v>74</v>
      </c>
      <c r="E68" s="12">
        <v>48</v>
      </c>
      <c r="F68" s="14" t="s">
        <v>17</v>
      </c>
      <c r="G68" s="12" t="s">
        <v>18</v>
      </c>
      <c r="H68" s="15"/>
      <c r="I68" s="16">
        <f t="shared" ref="I68:I72" si="8">E68*H68</f>
        <v>0</v>
      </c>
      <c r="J68" s="17">
        <v>0.23</v>
      </c>
      <c r="K68" s="16">
        <f t="shared" si="7"/>
        <v>0</v>
      </c>
    </row>
    <row r="69" spans="1:11" s="31" customFormat="1" ht="25.15" customHeight="1">
      <c r="A69" s="29">
        <v>3</v>
      </c>
      <c r="B69" s="26" t="s">
        <v>65</v>
      </c>
      <c r="C69" s="14" t="s">
        <v>66</v>
      </c>
      <c r="D69" s="12" t="s">
        <v>74</v>
      </c>
      <c r="E69" s="12">
        <v>6</v>
      </c>
      <c r="F69" s="14" t="s">
        <v>17</v>
      </c>
      <c r="G69" s="12" t="s">
        <v>18</v>
      </c>
      <c r="H69" s="15"/>
      <c r="I69" s="16">
        <f t="shared" si="8"/>
        <v>0</v>
      </c>
      <c r="J69" s="17">
        <v>0.23</v>
      </c>
      <c r="K69" s="16">
        <f t="shared" si="7"/>
        <v>0</v>
      </c>
    </row>
    <row r="70" spans="1:11" s="31" customFormat="1" ht="25.15" customHeight="1">
      <c r="A70" s="29">
        <v>4</v>
      </c>
      <c r="B70" s="26" t="s">
        <v>80</v>
      </c>
      <c r="C70" s="23" t="s">
        <v>23</v>
      </c>
      <c r="D70" s="23" t="s">
        <v>23</v>
      </c>
      <c r="E70" s="23">
        <v>8</v>
      </c>
      <c r="F70" s="14" t="s">
        <v>17</v>
      </c>
      <c r="G70" s="12" t="s">
        <v>18</v>
      </c>
      <c r="H70" s="15"/>
      <c r="I70" s="16">
        <f t="shared" si="8"/>
        <v>0</v>
      </c>
      <c r="J70" s="17">
        <v>0.23</v>
      </c>
      <c r="K70" s="16">
        <f t="shared" si="7"/>
        <v>0</v>
      </c>
    </row>
    <row r="71" spans="1:11" s="31" customFormat="1" ht="25.15" customHeight="1">
      <c r="A71" s="29">
        <v>5</v>
      </c>
      <c r="B71" s="26" t="s">
        <v>81</v>
      </c>
      <c r="C71" s="23" t="s">
        <v>23</v>
      </c>
      <c r="D71" s="23" t="s">
        <v>23</v>
      </c>
      <c r="E71" s="23">
        <v>2</v>
      </c>
      <c r="F71" s="14" t="s">
        <v>17</v>
      </c>
      <c r="G71" s="12" t="s">
        <v>18</v>
      </c>
      <c r="H71" s="15"/>
      <c r="I71" s="16">
        <f t="shared" si="8"/>
        <v>0</v>
      </c>
      <c r="J71" s="17">
        <v>0.23</v>
      </c>
      <c r="K71" s="16">
        <f t="shared" si="7"/>
        <v>0</v>
      </c>
    </row>
    <row r="72" spans="1:11" s="31" customFormat="1" ht="25.15" customHeight="1">
      <c r="A72" s="29">
        <v>6</v>
      </c>
      <c r="B72" s="13" t="s">
        <v>32</v>
      </c>
      <c r="C72" s="12" t="s">
        <v>82</v>
      </c>
      <c r="D72" s="12" t="s">
        <v>23</v>
      </c>
      <c r="E72" s="23">
        <v>2</v>
      </c>
      <c r="F72" s="14" t="s">
        <v>17</v>
      </c>
      <c r="G72" s="12" t="s">
        <v>18</v>
      </c>
      <c r="H72" s="15"/>
      <c r="I72" s="16">
        <f t="shared" si="8"/>
        <v>0</v>
      </c>
      <c r="J72" s="17">
        <v>0.23</v>
      </c>
      <c r="K72" s="16">
        <f t="shared" si="7"/>
        <v>0</v>
      </c>
    </row>
    <row r="73" spans="1:11" s="22" customFormat="1" ht="25.15" customHeight="1">
      <c r="A73" s="58" t="s">
        <v>35</v>
      </c>
      <c r="B73" s="58"/>
      <c r="C73" s="58"/>
      <c r="D73" s="58"/>
      <c r="E73" s="58"/>
      <c r="F73" s="58"/>
      <c r="G73" s="58"/>
      <c r="H73" s="58"/>
      <c r="I73" s="19">
        <f>SUM(I67:I72)</f>
        <v>0</v>
      </c>
      <c r="J73" s="20" t="s">
        <v>36</v>
      </c>
      <c r="K73" s="21">
        <f>SUM(K67:K72)</f>
        <v>0</v>
      </c>
    </row>
    <row r="74" spans="1:11" s="7" customFormat="1" ht="25.15" customHeight="1">
      <c r="A74" s="77" t="s">
        <v>83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1:11" s="11" customFormat="1" ht="16.149999999999999" customHeight="1">
      <c r="A75" s="8">
        <v>1</v>
      </c>
      <c r="B75" s="8">
        <v>2</v>
      </c>
      <c r="C75" s="8">
        <v>3</v>
      </c>
      <c r="D75" s="8">
        <v>4</v>
      </c>
      <c r="E75" s="8">
        <v>5</v>
      </c>
      <c r="F75" s="8">
        <v>6</v>
      </c>
      <c r="G75" s="8">
        <v>7</v>
      </c>
      <c r="H75" s="9">
        <v>8</v>
      </c>
      <c r="I75" s="8">
        <v>9</v>
      </c>
      <c r="J75" s="10">
        <v>10</v>
      </c>
      <c r="K75" s="8">
        <v>11</v>
      </c>
    </row>
    <row r="76" spans="1:11" s="1" customFormat="1" ht="40.15" customHeight="1">
      <c r="A76" s="70" t="s">
        <v>3</v>
      </c>
      <c r="B76" s="71" t="s">
        <v>4</v>
      </c>
      <c r="C76" s="70" t="s">
        <v>5</v>
      </c>
      <c r="D76" s="70" t="s">
        <v>6</v>
      </c>
      <c r="E76" s="70" t="s">
        <v>7</v>
      </c>
      <c r="F76" s="67" t="s">
        <v>8</v>
      </c>
      <c r="G76" s="67" t="s">
        <v>9</v>
      </c>
      <c r="H76" s="68" t="s">
        <v>59</v>
      </c>
      <c r="I76" s="67" t="s">
        <v>11</v>
      </c>
      <c r="J76" s="69" t="s">
        <v>12</v>
      </c>
      <c r="K76" s="67" t="s">
        <v>13</v>
      </c>
    </row>
    <row r="77" spans="1:11" s="1" customFormat="1" ht="54.75" customHeight="1">
      <c r="A77" s="70"/>
      <c r="B77" s="71"/>
      <c r="C77" s="70"/>
      <c r="D77" s="70"/>
      <c r="E77" s="70"/>
      <c r="F77" s="67"/>
      <c r="G77" s="67"/>
      <c r="H77" s="68"/>
      <c r="I77" s="67"/>
      <c r="J77" s="69"/>
      <c r="K77" s="67"/>
    </row>
    <row r="78" spans="1:11" s="31" customFormat="1" ht="25.15" customHeight="1">
      <c r="A78" s="29">
        <v>1</v>
      </c>
      <c r="B78" s="26" t="s">
        <v>60</v>
      </c>
      <c r="C78" s="12" t="s">
        <v>79</v>
      </c>
      <c r="D78" s="12" t="s">
        <v>74</v>
      </c>
      <c r="E78" s="30">
        <v>6</v>
      </c>
      <c r="F78" s="14" t="s">
        <v>17</v>
      </c>
      <c r="G78" s="12" t="s">
        <v>18</v>
      </c>
      <c r="H78" s="15"/>
      <c r="I78" s="16">
        <f>E78*H78</f>
        <v>0</v>
      </c>
      <c r="J78" s="17">
        <v>0.23</v>
      </c>
      <c r="K78" s="16">
        <f t="shared" ref="K78:K83" si="9">I78*123%*4</f>
        <v>0</v>
      </c>
    </row>
    <row r="79" spans="1:11" s="31" customFormat="1" ht="25.15" customHeight="1">
      <c r="A79" s="29">
        <v>2</v>
      </c>
      <c r="B79" s="26" t="s">
        <v>63</v>
      </c>
      <c r="C79" s="12" t="s">
        <v>69</v>
      </c>
      <c r="D79" s="12" t="s">
        <v>74</v>
      </c>
      <c r="E79" s="12">
        <v>48</v>
      </c>
      <c r="F79" s="14" t="s">
        <v>17</v>
      </c>
      <c r="G79" s="12" t="s">
        <v>18</v>
      </c>
      <c r="H79" s="15"/>
      <c r="I79" s="16">
        <f t="shared" ref="I79:I82" si="10">E79*H79</f>
        <v>0</v>
      </c>
      <c r="J79" s="17">
        <v>0.23</v>
      </c>
      <c r="K79" s="16">
        <f t="shared" si="9"/>
        <v>0</v>
      </c>
    </row>
    <row r="80" spans="1:11" s="31" customFormat="1" ht="25.15" customHeight="1">
      <c r="A80" s="29">
        <v>3</v>
      </c>
      <c r="B80" s="26" t="s">
        <v>65</v>
      </c>
      <c r="C80" s="14" t="s">
        <v>66</v>
      </c>
      <c r="D80" s="12" t="s">
        <v>74</v>
      </c>
      <c r="E80" s="12">
        <v>6</v>
      </c>
      <c r="F80" s="14" t="s">
        <v>17</v>
      </c>
      <c r="G80" s="12" t="s">
        <v>18</v>
      </c>
      <c r="H80" s="15"/>
      <c r="I80" s="16">
        <f t="shared" si="10"/>
        <v>0</v>
      </c>
      <c r="J80" s="17">
        <v>0.23</v>
      </c>
      <c r="K80" s="16">
        <f t="shared" si="9"/>
        <v>0</v>
      </c>
    </row>
    <row r="81" spans="1:11" s="31" customFormat="1" ht="25.15" customHeight="1">
      <c r="A81" s="29">
        <v>4</v>
      </c>
      <c r="B81" s="26" t="s">
        <v>80</v>
      </c>
      <c r="C81" s="23" t="s">
        <v>23</v>
      </c>
      <c r="D81" s="23" t="s">
        <v>23</v>
      </c>
      <c r="E81" s="23">
        <v>8</v>
      </c>
      <c r="F81" s="14" t="s">
        <v>17</v>
      </c>
      <c r="G81" s="12" t="s">
        <v>18</v>
      </c>
      <c r="H81" s="15"/>
      <c r="I81" s="16">
        <f t="shared" si="10"/>
        <v>0</v>
      </c>
      <c r="J81" s="17">
        <v>0.23</v>
      </c>
      <c r="K81" s="16">
        <f t="shared" si="9"/>
        <v>0</v>
      </c>
    </row>
    <row r="82" spans="1:11" s="31" customFormat="1" ht="25.15" customHeight="1">
      <c r="A82" s="29">
        <v>5</v>
      </c>
      <c r="B82" s="26" t="s">
        <v>81</v>
      </c>
      <c r="C82" s="23" t="s">
        <v>23</v>
      </c>
      <c r="D82" s="23" t="s">
        <v>23</v>
      </c>
      <c r="E82" s="23">
        <v>2</v>
      </c>
      <c r="F82" s="14" t="s">
        <v>17</v>
      </c>
      <c r="G82" s="12" t="s">
        <v>18</v>
      </c>
      <c r="H82" s="15"/>
      <c r="I82" s="16">
        <f t="shared" si="10"/>
        <v>0</v>
      </c>
      <c r="J82" s="17">
        <v>0.23</v>
      </c>
      <c r="K82" s="16">
        <f t="shared" si="9"/>
        <v>0</v>
      </c>
    </row>
    <row r="83" spans="1:11" s="31" customFormat="1" ht="25.15" customHeight="1">
      <c r="A83" s="29">
        <v>6</v>
      </c>
      <c r="B83" s="13" t="s">
        <v>32</v>
      </c>
      <c r="C83" s="12" t="s">
        <v>82</v>
      </c>
      <c r="D83" s="12" t="s">
        <v>23</v>
      </c>
      <c r="E83" s="23">
        <v>2</v>
      </c>
      <c r="F83" s="14" t="s">
        <v>17</v>
      </c>
      <c r="G83" s="12" t="s">
        <v>18</v>
      </c>
      <c r="H83" s="15"/>
      <c r="I83" s="16">
        <f>E83*H83</f>
        <v>0</v>
      </c>
      <c r="J83" s="17">
        <v>0.23</v>
      </c>
      <c r="K83" s="16">
        <f t="shared" si="9"/>
        <v>0</v>
      </c>
    </row>
    <row r="84" spans="1:11" s="22" customFormat="1" ht="25.15" customHeight="1">
      <c r="A84" s="58" t="s">
        <v>35</v>
      </c>
      <c r="B84" s="58"/>
      <c r="C84" s="58"/>
      <c r="D84" s="58"/>
      <c r="E84" s="58"/>
      <c r="F84" s="58"/>
      <c r="G84" s="58"/>
      <c r="H84" s="58"/>
      <c r="I84" s="19">
        <f>SUM(I78:I83)</f>
        <v>0</v>
      </c>
      <c r="J84" s="20" t="s">
        <v>36</v>
      </c>
      <c r="K84" s="21">
        <f>SUM(K78:K83)</f>
        <v>0</v>
      </c>
    </row>
    <row r="85" spans="1:11" s="7" customFormat="1" ht="25.15" customHeight="1">
      <c r="A85" s="77" t="s">
        <v>84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1:11" s="11" customFormat="1" ht="16.149999999999999" customHeight="1">
      <c r="A86" s="8">
        <v>1</v>
      </c>
      <c r="B86" s="8">
        <v>2</v>
      </c>
      <c r="C86" s="8">
        <v>3</v>
      </c>
      <c r="D86" s="8">
        <v>4</v>
      </c>
      <c r="E86" s="8">
        <v>5</v>
      </c>
      <c r="F86" s="8">
        <v>6</v>
      </c>
      <c r="G86" s="8">
        <v>7</v>
      </c>
      <c r="H86" s="9">
        <v>8</v>
      </c>
      <c r="I86" s="8">
        <v>9</v>
      </c>
      <c r="J86" s="10">
        <v>10</v>
      </c>
      <c r="K86" s="8">
        <v>11</v>
      </c>
    </row>
    <row r="87" spans="1:11" s="1" customFormat="1" ht="40.15" customHeight="1">
      <c r="A87" s="70" t="s">
        <v>3</v>
      </c>
      <c r="B87" s="71" t="s">
        <v>4</v>
      </c>
      <c r="C87" s="70" t="s">
        <v>5</v>
      </c>
      <c r="D87" s="70" t="s">
        <v>6</v>
      </c>
      <c r="E87" s="70" t="s">
        <v>7</v>
      </c>
      <c r="F87" s="67" t="s">
        <v>8</v>
      </c>
      <c r="G87" s="67" t="s">
        <v>9</v>
      </c>
      <c r="H87" s="68" t="s">
        <v>59</v>
      </c>
      <c r="I87" s="67" t="s">
        <v>11</v>
      </c>
      <c r="J87" s="69" t="s">
        <v>12</v>
      </c>
      <c r="K87" s="67" t="s">
        <v>13</v>
      </c>
    </row>
    <row r="88" spans="1:11" s="1" customFormat="1" ht="54" customHeight="1">
      <c r="A88" s="70"/>
      <c r="B88" s="71"/>
      <c r="C88" s="70"/>
      <c r="D88" s="70"/>
      <c r="E88" s="70"/>
      <c r="F88" s="67"/>
      <c r="G88" s="67"/>
      <c r="H88" s="68"/>
      <c r="I88" s="67"/>
      <c r="J88" s="69"/>
      <c r="K88" s="67"/>
    </row>
    <row r="89" spans="1:11" s="31" customFormat="1" ht="25.15" customHeight="1">
      <c r="A89" s="29">
        <v>1</v>
      </c>
      <c r="B89" s="26" t="s">
        <v>60</v>
      </c>
      <c r="C89" s="12" t="s">
        <v>79</v>
      </c>
      <c r="D89" s="12" t="s">
        <v>74</v>
      </c>
      <c r="E89" s="30">
        <v>6</v>
      </c>
      <c r="F89" s="14" t="s">
        <v>17</v>
      </c>
      <c r="G89" s="12" t="s">
        <v>18</v>
      </c>
      <c r="H89" s="15"/>
      <c r="I89" s="16">
        <f>E89*H89</f>
        <v>0</v>
      </c>
      <c r="J89" s="17">
        <v>0.23</v>
      </c>
      <c r="K89" s="16">
        <f t="shared" ref="K89:K94" si="11">I89*123%*4</f>
        <v>0</v>
      </c>
    </row>
    <row r="90" spans="1:11" s="31" customFormat="1" ht="25.15" customHeight="1">
      <c r="A90" s="29">
        <v>2</v>
      </c>
      <c r="B90" s="26" t="s">
        <v>63</v>
      </c>
      <c r="C90" s="12" t="s">
        <v>69</v>
      </c>
      <c r="D90" s="12" t="s">
        <v>74</v>
      </c>
      <c r="E90" s="12">
        <v>48</v>
      </c>
      <c r="F90" s="14" t="s">
        <v>17</v>
      </c>
      <c r="G90" s="12" t="s">
        <v>18</v>
      </c>
      <c r="H90" s="15"/>
      <c r="I90" s="16">
        <f t="shared" ref="I90:I94" si="12">E90*H90</f>
        <v>0</v>
      </c>
      <c r="J90" s="17">
        <v>0.23</v>
      </c>
      <c r="K90" s="16">
        <f t="shared" si="11"/>
        <v>0</v>
      </c>
    </row>
    <row r="91" spans="1:11" s="31" customFormat="1" ht="25.15" customHeight="1">
      <c r="A91" s="29">
        <v>3</v>
      </c>
      <c r="B91" s="26" t="s">
        <v>65</v>
      </c>
      <c r="C91" s="14" t="s">
        <v>66</v>
      </c>
      <c r="D91" s="12" t="s">
        <v>74</v>
      </c>
      <c r="E91" s="12">
        <v>6</v>
      </c>
      <c r="F91" s="14" t="s">
        <v>17</v>
      </c>
      <c r="G91" s="12" t="s">
        <v>18</v>
      </c>
      <c r="H91" s="15"/>
      <c r="I91" s="16">
        <f t="shared" si="12"/>
        <v>0</v>
      </c>
      <c r="J91" s="17">
        <v>0.23</v>
      </c>
      <c r="K91" s="16">
        <f t="shared" si="11"/>
        <v>0</v>
      </c>
    </row>
    <row r="92" spans="1:11" s="31" customFormat="1" ht="25.15" customHeight="1">
      <c r="A92" s="29">
        <v>4</v>
      </c>
      <c r="B92" s="26" t="s">
        <v>80</v>
      </c>
      <c r="C92" s="23" t="s">
        <v>23</v>
      </c>
      <c r="D92" s="23" t="s">
        <v>23</v>
      </c>
      <c r="E92" s="23">
        <v>8</v>
      </c>
      <c r="F92" s="14" t="s">
        <v>17</v>
      </c>
      <c r="G92" s="12" t="s">
        <v>18</v>
      </c>
      <c r="H92" s="15"/>
      <c r="I92" s="16">
        <f t="shared" si="12"/>
        <v>0</v>
      </c>
      <c r="J92" s="17">
        <v>0.23</v>
      </c>
      <c r="K92" s="16">
        <f t="shared" si="11"/>
        <v>0</v>
      </c>
    </row>
    <row r="93" spans="1:11" s="31" customFormat="1" ht="25.15" customHeight="1">
      <c r="A93" s="29">
        <v>5</v>
      </c>
      <c r="B93" s="26" t="s">
        <v>81</v>
      </c>
      <c r="C93" s="23" t="s">
        <v>23</v>
      </c>
      <c r="D93" s="23" t="s">
        <v>23</v>
      </c>
      <c r="E93" s="23">
        <v>2</v>
      </c>
      <c r="F93" s="14" t="s">
        <v>17</v>
      </c>
      <c r="G93" s="12" t="s">
        <v>18</v>
      </c>
      <c r="H93" s="15"/>
      <c r="I93" s="16">
        <f t="shared" si="12"/>
        <v>0</v>
      </c>
      <c r="J93" s="17">
        <v>0.23</v>
      </c>
      <c r="K93" s="16">
        <f t="shared" si="11"/>
        <v>0</v>
      </c>
    </row>
    <row r="94" spans="1:11" s="31" customFormat="1" ht="25.15" customHeight="1">
      <c r="A94" s="29">
        <v>6</v>
      </c>
      <c r="B94" s="13" t="s">
        <v>32</v>
      </c>
      <c r="C94" s="12" t="s">
        <v>82</v>
      </c>
      <c r="D94" s="12" t="s">
        <v>23</v>
      </c>
      <c r="E94" s="23">
        <v>2</v>
      </c>
      <c r="F94" s="14" t="s">
        <v>17</v>
      </c>
      <c r="G94" s="12" t="s">
        <v>18</v>
      </c>
      <c r="H94" s="15"/>
      <c r="I94" s="16">
        <f t="shared" si="12"/>
        <v>0</v>
      </c>
      <c r="J94" s="17">
        <v>0.23</v>
      </c>
      <c r="K94" s="16">
        <f t="shared" si="11"/>
        <v>0</v>
      </c>
    </row>
    <row r="95" spans="1:11" s="22" customFormat="1" ht="25.15" customHeight="1">
      <c r="A95" s="58" t="s">
        <v>35</v>
      </c>
      <c r="B95" s="58"/>
      <c r="C95" s="58"/>
      <c r="D95" s="58"/>
      <c r="E95" s="58"/>
      <c r="F95" s="58"/>
      <c r="G95" s="58"/>
      <c r="H95" s="58"/>
      <c r="I95" s="19">
        <f>SUM(I89:I94)</f>
        <v>0</v>
      </c>
      <c r="J95" s="20" t="s">
        <v>36</v>
      </c>
      <c r="K95" s="21">
        <f>SUM(K89:K94)</f>
        <v>0</v>
      </c>
    </row>
    <row r="96" spans="1:11" s="7" customFormat="1" ht="25.15" customHeight="1">
      <c r="A96" s="75" t="s">
        <v>85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</row>
    <row r="97" spans="1:11" ht="25.15" customHeight="1">
      <c r="A97" s="76" t="s">
        <v>86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</row>
    <row r="98" spans="1:11" s="11" customFormat="1" ht="16.149999999999999" customHeight="1">
      <c r="A98" s="8">
        <v>1</v>
      </c>
      <c r="B98" s="8">
        <v>2</v>
      </c>
      <c r="C98" s="8">
        <v>3</v>
      </c>
      <c r="D98" s="8">
        <v>4</v>
      </c>
      <c r="E98" s="8">
        <v>5</v>
      </c>
      <c r="F98" s="8">
        <v>6</v>
      </c>
      <c r="G98" s="8">
        <v>7</v>
      </c>
      <c r="H98" s="9">
        <v>8</v>
      </c>
      <c r="I98" s="8">
        <v>9</v>
      </c>
      <c r="J98" s="10">
        <v>10</v>
      </c>
      <c r="K98" s="8">
        <v>11</v>
      </c>
    </row>
    <row r="99" spans="1:11" s="1" customFormat="1" ht="40.15" customHeight="1">
      <c r="A99" s="70" t="s">
        <v>3</v>
      </c>
      <c r="B99" s="71" t="s">
        <v>4</v>
      </c>
      <c r="C99" s="70" t="s">
        <v>5</v>
      </c>
      <c r="D99" s="70" t="s">
        <v>6</v>
      </c>
      <c r="E99" s="70" t="s">
        <v>7</v>
      </c>
      <c r="F99" s="67" t="s">
        <v>8</v>
      </c>
      <c r="G99" s="67" t="s">
        <v>9</v>
      </c>
      <c r="H99" s="68" t="s">
        <v>59</v>
      </c>
      <c r="I99" s="67" t="s">
        <v>11</v>
      </c>
      <c r="J99" s="69" t="s">
        <v>12</v>
      </c>
      <c r="K99" s="67" t="s">
        <v>13</v>
      </c>
    </row>
    <row r="100" spans="1:11" s="1" customFormat="1" ht="40.5" customHeight="1">
      <c r="A100" s="70"/>
      <c r="B100" s="71"/>
      <c r="C100" s="70"/>
      <c r="D100" s="70"/>
      <c r="E100" s="70"/>
      <c r="F100" s="67"/>
      <c r="G100" s="67"/>
      <c r="H100" s="68"/>
      <c r="I100" s="67"/>
      <c r="J100" s="69"/>
      <c r="K100" s="67"/>
    </row>
    <row r="101" spans="1:11" s="31" customFormat="1" ht="25.15" customHeight="1">
      <c r="A101" s="29">
        <v>1</v>
      </c>
      <c r="B101" s="26" t="s">
        <v>60</v>
      </c>
      <c r="C101" s="12" t="s">
        <v>79</v>
      </c>
      <c r="D101" s="12" t="s">
        <v>74</v>
      </c>
      <c r="E101" s="12">
        <v>3</v>
      </c>
      <c r="F101" s="14" t="s">
        <v>17</v>
      </c>
      <c r="G101" s="12" t="s">
        <v>18</v>
      </c>
      <c r="H101" s="15"/>
      <c r="I101" s="16">
        <f>E101*H101</f>
        <v>0</v>
      </c>
      <c r="J101" s="17">
        <v>0.23</v>
      </c>
      <c r="K101" s="16">
        <f t="shared" ref="K101:K106" si="13">I101*123%*4</f>
        <v>0</v>
      </c>
    </row>
    <row r="102" spans="1:11" s="31" customFormat="1" ht="25.15" customHeight="1">
      <c r="A102" s="29">
        <v>2</v>
      </c>
      <c r="B102" s="26" t="s">
        <v>63</v>
      </c>
      <c r="C102" s="12" t="s">
        <v>69</v>
      </c>
      <c r="D102" s="12" t="s">
        <v>74</v>
      </c>
      <c r="E102" s="12">
        <v>26</v>
      </c>
      <c r="F102" s="14" t="s">
        <v>17</v>
      </c>
      <c r="G102" s="12" t="s">
        <v>18</v>
      </c>
      <c r="H102" s="15"/>
      <c r="I102" s="16">
        <f t="shared" ref="I102:I106" si="14">E102*H102</f>
        <v>0</v>
      </c>
      <c r="J102" s="17">
        <v>0.23</v>
      </c>
      <c r="K102" s="16">
        <f t="shared" si="13"/>
        <v>0</v>
      </c>
    </row>
    <row r="103" spans="1:11" s="31" customFormat="1" ht="25.15" customHeight="1">
      <c r="A103" s="29">
        <v>3</v>
      </c>
      <c r="B103" s="26" t="s">
        <v>65</v>
      </c>
      <c r="C103" s="14" t="s">
        <v>66</v>
      </c>
      <c r="D103" s="12" t="s">
        <v>74</v>
      </c>
      <c r="E103" s="12">
        <v>3</v>
      </c>
      <c r="F103" s="14" t="s">
        <v>17</v>
      </c>
      <c r="G103" s="12" t="s">
        <v>18</v>
      </c>
      <c r="H103" s="15"/>
      <c r="I103" s="16">
        <f t="shared" si="14"/>
        <v>0</v>
      </c>
      <c r="J103" s="17">
        <v>0.23</v>
      </c>
      <c r="K103" s="16">
        <f t="shared" si="13"/>
        <v>0</v>
      </c>
    </row>
    <row r="104" spans="1:11" s="31" customFormat="1" ht="25.15" customHeight="1">
      <c r="A104" s="29">
        <v>4</v>
      </c>
      <c r="B104" s="26" t="s">
        <v>87</v>
      </c>
      <c r="C104" s="23" t="s">
        <v>23</v>
      </c>
      <c r="D104" s="23" t="s">
        <v>23</v>
      </c>
      <c r="E104" s="27">
        <v>12</v>
      </c>
      <c r="F104" s="14" t="s">
        <v>17</v>
      </c>
      <c r="G104" s="12" t="s">
        <v>18</v>
      </c>
      <c r="H104" s="15"/>
      <c r="I104" s="16">
        <f t="shared" si="14"/>
        <v>0</v>
      </c>
      <c r="J104" s="17">
        <v>0.23</v>
      </c>
      <c r="K104" s="16">
        <f t="shared" si="13"/>
        <v>0</v>
      </c>
    </row>
    <row r="105" spans="1:11" s="31" customFormat="1" ht="25.15" customHeight="1">
      <c r="A105" s="29">
        <v>5</v>
      </c>
      <c r="B105" s="13" t="s">
        <v>32</v>
      </c>
      <c r="C105" s="23" t="s">
        <v>23</v>
      </c>
      <c r="D105" s="23" t="s">
        <v>74</v>
      </c>
      <c r="E105" s="27">
        <v>4</v>
      </c>
      <c r="F105" s="14" t="s">
        <v>17</v>
      </c>
      <c r="G105" s="12" t="s">
        <v>18</v>
      </c>
      <c r="H105" s="15"/>
      <c r="I105" s="16">
        <f t="shared" si="14"/>
        <v>0</v>
      </c>
      <c r="J105" s="17">
        <v>0.23</v>
      </c>
      <c r="K105" s="16">
        <f t="shared" si="13"/>
        <v>0</v>
      </c>
    </row>
    <row r="106" spans="1:11" s="31" customFormat="1" ht="25.15" customHeight="1">
      <c r="A106" s="29">
        <v>6</v>
      </c>
      <c r="B106" s="26" t="s">
        <v>88</v>
      </c>
      <c r="C106" s="23" t="s">
        <v>23</v>
      </c>
      <c r="D106" s="23" t="s">
        <v>74</v>
      </c>
      <c r="E106" s="27">
        <v>4</v>
      </c>
      <c r="F106" s="14" t="s">
        <v>17</v>
      </c>
      <c r="G106" s="12" t="s">
        <v>18</v>
      </c>
      <c r="H106" s="15"/>
      <c r="I106" s="16">
        <f t="shared" si="14"/>
        <v>0</v>
      </c>
      <c r="J106" s="17">
        <v>0.23</v>
      </c>
      <c r="K106" s="16">
        <f t="shared" si="13"/>
        <v>0</v>
      </c>
    </row>
    <row r="107" spans="1:11" s="22" customFormat="1" ht="25.15" customHeight="1">
      <c r="A107" s="58" t="s">
        <v>35</v>
      </c>
      <c r="B107" s="58"/>
      <c r="C107" s="58"/>
      <c r="D107" s="58"/>
      <c r="E107" s="58"/>
      <c r="F107" s="58"/>
      <c r="G107" s="58"/>
      <c r="H107" s="58"/>
      <c r="I107" s="19">
        <f>SUM(I101:I106)</f>
        <v>0</v>
      </c>
      <c r="J107" s="20" t="s">
        <v>36</v>
      </c>
      <c r="K107" s="21">
        <f>SUM(K101:K106)</f>
        <v>0</v>
      </c>
    </row>
    <row r="108" spans="1:11" s="31" customFormat="1" ht="25.15" customHeight="1">
      <c r="A108" s="72" t="s">
        <v>89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4"/>
    </row>
    <row r="109" spans="1:11" s="11" customFormat="1" ht="16.149999999999999" customHeight="1">
      <c r="A109" s="8">
        <v>1</v>
      </c>
      <c r="B109" s="8">
        <v>2</v>
      </c>
      <c r="C109" s="8">
        <v>3</v>
      </c>
      <c r="D109" s="8">
        <v>4</v>
      </c>
      <c r="E109" s="8">
        <v>5</v>
      </c>
      <c r="F109" s="8">
        <v>6</v>
      </c>
      <c r="G109" s="8">
        <v>7</v>
      </c>
      <c r="H109" s="9">
        <v>8</v>
      </c>
      <c r="I109" s="8">
        <v>9</v>
      </c>
      <c r="J109" s="10">
        <v>10</v>
      </c>
      <c r="K109" s="8">
        <v>11</v>
      </c>
    </row>
    <row r="110" spans="1:11" s="1" customFormat="1" ht="40.15" customHeight="1">
      <c r="A110" s="70" t="s">
        <v>3</v>
      </c>
      <c r="B110" s="71" t="s">
        <v>4</v>
      </c>
      <c r="C110" s="70" t="s">
        <v>5</v>
      </c>
      <c r="D110" s="70" t="s">
        <v>6</v>
      </c>
      <c r="E110" s="70" t="s">
        <v>7</v>
      </c>
      <c r="F110" s="67" t="s">
        <v>8</v>
      </c>
      <c r="G110" s="67" t="s">
        <v>9</v>
      </c>
      <c r="H110" s="68" t="s">
        <v>59</v>
      </c>
      <c r="I110" s="67" t="s">
        <v>11</v>
      </c>
      <c r="J110" s="69" t="s">
        <v>12</v>
      </c>
      <c r="K110" s="67" t="s">
        <v>13</v>
      </c>
    </row>
    <row r="111" spans="1:11" s="1" customFormat="1" ht="57.75" customHeight="1">
      <c r="A111" s="70"/>
      <c r="B111" s="71"/>
      <c r="C111" s="70"/>
      <c r="D111" s="70"/>
      <c r="E111" s="70"/>
      <c r="F111" s="67"/>
      <c r="G111" s="67"/>
      <c r="H111" s="68"/>
      <c r="I111" s="67"/>
      <c r="J111" s="69"/>
      <c r="K111" s="67"/>
    </row>
    <row r="112" spans="1:11" s="31" customFormat="1" ht="25.15" customHeight="1">
      <c r="A112" s="29">
        <v>1</v>
      </c>
      <c r="B112" s="26" t="s">
        <v>60</v>
      </c>
      <c r="C112" s="12" t="s">
        <v>79</v>
      </c>
      <c r="D112" s="12" t="s">
        <v>74</v>
      </c>
      <c r="E112" s="12">
        <v>1</v>
      </c>
      <c r="F112" s="14" t="s">
        <v>17</v>
      </c>
      <c r="G112" s="12" t="s">
        <v>18</v>
      </c>
      <c r="H112" s="15"/>
      <c r="I112" s="16">
        <f>E112*H112</f>
        <v>0</v>
      </c>
      <c r="J112" s="17">
        <v>0.23</v>
      </c>
      <c r="K112" s="16">
        <f>I112*123%*4</f>
        <v>0</v>
      </c>
    </row>
    <row r="113" spans="1:11" s="31" customFormat="1" ht="25.15" customHeight="1">
      <c r="A113" s="29">
        <v>2</v>
      </c>
      <c r="B113" s="26" t="s">
        <v>63</v>
      </c>
      <c r="C113" s="12" t="s">
        <v>69</v>
      </c>
      <c r="D113" s="12" t="s">
        <v>74</v>
      </c>
      <c r="E113" s="12">
        <v>8</v>
      </c>
      <c r="F113" s="14" t="s">
        <v>17</v>
      </c>
      <c r="G113" s="12" t="s">
        <v>18</v>
      </c>
      <c r="H113" s="15"/>
      <c r="I113" s="16">
        <f t="shared" ref="I113:I116" si="15">E113*H113</f>
        <v>0</v>
      </c>
      <c r="J113" s="17">
        <v>0.23</v>
      </c>
      <c r="K113" s="16">
        <f>I113*123%*4</f>
        <v>0</v>
      </c>
    </row>
    <row r="114" spans="1:11" s="31" customFormat="1" ht="25.15" customHeight="1">
      <c r="A114" s="29">
        <v>3</v>
      </c>
      <c r="B114" s="26" t="s">
        <v>65</v>
      </c>
      <c r="C114" s="14" t="s">
        <v>66</v>
      </c>
      <c r="D114" s="12" t="s">
        <v>74</v>
      </c>
      <c r="E114" s="12">
        <v>3</v>
      </c>
      <c r="F114" s="14" t="s">
        <v>17</v>
      </c>
      <c r="G114" s="12" t="s">
        <v>18</v>
      </c>
      <c r="H114" s="15"/>
      <c r="I114" s="16">
        <f t="shared" si="15"/>
        <v>0</v>
      </c>
      <c r="J114" s="17">
        <v>0.23</v>
      </c>
      <c r="K114" s="16">
        <f>I114*123%*4</f>
        <v>0</v>
      </c>
    </row>
    <row r="115" spans="1:11" s="31" customFormat="1" ht="25.15" customHeight="1">
      <c r="A115" s="29">
        <v>4</v>
      </c>
      <c r="B115" s="26" t="s">
        <v>87</v>
      </c>
      <c r="C115" s="23" t="s">
        <v>23</v>
      </c>
      <c r="D115" s="23" t="s">
        <v>23</v>
      </c>
      <c r="E115" s="27">
        <v>4</v>
      </c>
      <c r="F115" s="14" t="s">
        <v>17</v>
      </c>
      <c r="G115" s="12" t="s">
        <v>18</v>
      </c>
      <c r="H115" s="15"/>
      <c r="I115" s="16">
        <f t="shared" si="15"/>
        <v>0</v>
      </c>
      <c r="J115" s="17">
        <v>0.23</v>
      </c>
      <c r="K115" s="16">
        <f>I115*123%*4</f>
        <v>0</v>
      </c>
    </row>
    <row r="116" spans="1:11" s="31" customFormat="1" ht="25.15" customHeight="1">
      <c r="A116" s="29">
        <v>5</v>
      </c>
      <c r="B116" s="13" t="s">
        <v>32</v>
      </c>
      <c r="C116" s="23" t="s">
        <v>23</v>
      </c>
      <c r="D116" s="23" t="s">
        <v>74</v>
      </c>
      <c r="E116" s="27">
        <v>2</v>
      </c>
      <c r="F116" s="14" t="s">
        <v>17</v>
      </c>
      <c r="G116" s="12" t="s">
        <v>18</v>
      </c>
      <c r="H116" s="15"/>
      <c r="I116" s="16">
        <f t="shared" si="15"/>
        <v>0</v>
      </c>
      <c r="J116" s="17">
        <v>0.23</v>
      </c>
      <c r="K116" s="16">
        <f>I116*123%*4</f>
        <v>0</v>
      </c>
    </row>
    <row r="117" spans="1:11" s="22" customFormat="1" ht="25.15" customHeight="1">
      <c r="A117" s="58" t="s">
        <v>35</v>
      </c>
      <c r="B117" s="58"/>
      <c r="C117" s="58"/>
      <c r="D117" s="58"/>
      <c r="E117" s="58"/>
      <c r="F117" s="58"/>
      <c r="G117" s="58"/>
      <c r="H117" s="58"/>
      <c r="I117" s="19">
        <f>SUM(I112:I116)</f>
        <v>0</v>
      </c>
      <c r="J117" s="20" t="s">
        <v>36</v>
      </c>
      <c r="K117" s="21">
        <f>SUM(K112:K116)</f>
        <v>0</v>
      </c>
    </row>
    <row r="118" spans="1:11" s="7" customFormat="1" ht="25.15" customHeight="1">
      <c r="A118" s="59" t="s">
        <v>90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1"/>
    </row>
    <row r="119" spans="1:11" s="11" customFormat="1" ht="16.149999999999999" customHeight="1">
      <c r="A119" s="8">
        <v>1</v>
      </c>
      <c r="B119" s="8">
        <v>2</v>
      </c>
      <c r="C119" s="8">
        <v>3</v>
      </c>
      <c r="D119" s="8">
        <v>4</v>
      </c>
      <c r="E119" s="8">
        <v>5</v>
      </c>
      <c r="F119" s="8">
        <v>6</v>
      </c>
      <c r="G119" s="8">
        <v>7</v>
      </c>
      <c r="H119" s="9">
        <v>8</v>
      </c>
      <c r="I119" s="8">
        <v>9</v>
      </c>
      <c r="J119" s="10">
        <v>10</v>
      </c>
      <c r="K119" s="8">
        <v>11</v>
      </c>
    </row>
    <row r="120" spans="1:11" s="1" customFormat="1" ht="40.15" customHeight="1">
      <c r="A120" s="70" t="s">
        <v>3</v>
      </c>
      <c r="B120" s="71" t="s">
        <v>4</v>
      </c>
      <c r="C120" s="70" t="s">
        <v>5</v>
      </c>
      <c r="D120" s="70" t="s">
        <v>6</v>
      </c>
      <c r="E120" s="70" t="s">
        <v>7</v>
      </c>
      <c r="F120" s="67" t="s">
        <v>8</v>
      </c>
      <c r="G120" s="67" t="s">
        <v>9</v>
      </c>
      <c r="H120" s="68" t="s">
        <v>59</v>
      </c>
      <c r="I120" s="67" t="s">
        <v>11</v>
      </c>
      <c r="J120" s="69" t="s">
        <v>12</v>
      </c>
      <c r="K120" s="67" t="s">
        <v>13</v>
      </c>
    </row>
    <row r="121" spans="1:11" s="1" customFormat="1" ht="58.5" customHeight="1">
      <c r="A121" s="70"/>
      <c r="B121" s="71"/>
      <c r="C121" s="70"/>
      <c r="D121" s="70"/>
      <c r="E121" s="70"/>
      <c r="F121" s="67"/>
      <c r="G121" s="67"/>
      <c r="H121" s="68"/>
      <c r="I121" s="67"/>
      <c r="J121" s="69"/>
      <c r="K121" s="67"/>
    </row>
    <row r="122" spans="1:11" s="31" customFormat="1" ht="25.15" customHeight="1">
      <c r="A122" s="29">
        <v>1</v>
      </c>
      <c r="B122" s="26" t="s">
        <v>63</v>
      </c>
      <c r="C122" s="12" t="s">
        <v>91</v>
      </c>
      <c r="D122" s="12" t="s">
        <v>92</v>
      </c>
      <c r="E122" s="12">
        <v>51</v>
      </c>
      <c r="F122" s="14" t="s">
        <v>17</v>
      </c>
      <c r="G122" s="12" t="s">
        <v>18</v>
      </c>
      <c r="H122" s="15"/>
      <c r="I122" s="16">
        <f>E122*H122</f>
        <v>0</v>
      </c>
      <c r="J122" s="17">
        <v>0.23</v>
      </c>
      <c r="K122" s="16">
        <f>I122*123%*4</f>
        <v>0</v>
      </c>
    </row>
    <row r="123" spans="1:11" s="22" customFormat="1" ht="25.15" customHeight="1">
      <c r="A123" s="58" t="s">
        <v>35</v>
      </c>
      <c r="B123" s="58"/>
      <c r="C123" s="58"/>
      <c r="D123" s="58"/>
      <c r="E123" s="58"/>
      <c r="F123" s="58"/>
      <c r="G123" s="58"/>
      <c r="H123" s="58"/>
      <c r="I123" s="19">
        <f>SUM(I122)</f>
        <v>0</v>
      </c>
      <c r="J123" s="20" t="s">
        <v>36</v>
      </c>
      <c r="K123" s="21">
        <f>SUM(K122)</f>
        <v>0</v>
      </c>
    </row>
    <row r="124" spans="1:11" s="6" customFormat="1" ht="30" customHeight="1">
      <c r="A124" s="64" t="s">
        <v>93</v>
      </c>
      <c r="B124" s="65"/>
      <c r="C124" s="65"/>
      <c r="D124" s="65"/>
      <c r="E124" s="65"/>
      <c r="F124" s="65"/>
      <c r="G124" s="65"/>
      <c r="H124" s="65"/>
      <c r="I124" s="65"/>
      <c r="J124" s="65"/>
      <c r="K124" s="66"/>
    </row>
    <row r="125" spans="1:11" s="7" customFormat="1" ht="25.15" customHeight="1">
      <c r="A125" s="59" t="s">
        <v>94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1"/>
    </row>
    <row r="126" spans="1:11" s="11" customFormat="1" ht="16.149999999999999" customHeight="1">
      <c r="A126" s="8">
        <v>1</v>
      </c>
      <c r="B126" s="8">
        <v>2</v>
      </c>
      <c r="C126" s="8">
        <v>3</v>
      </c>
      <c r="D126" s="8">
        <v>4</v>
      </c>
      <c r="E126" s="8">
        <v>5</v>
      </c>
      <c r="F126" s="8">
        <v>6</v>
      </c>
      <c r="G126" s="8">
        <v>7</v>
      </c>
      <c r="H126" s="9">
        <v>8</v>
      </c>
      <c r="I126" s="8">
        <v>9</v>
      </c>
      <c r="J126" s="10">
        <v>10</v>
      </c>
      <c r="K126" s="8">
        <v>11</v>
      </c>
    </row>
    <row r="127" spans="1:11" s="1" customFormat="1" ht="40.15" customHeight="1">
      <c r="A127" s="70" t="s">
        <v>3</v>
      </c>
      <c r="B127" s="71" t="s">
        <v>4</v>
      </c>
      <c r="C127" s="70" t="s">
        <v>5</v>
      </c>
      <c r="D127" s="70" t="s">
        <v>6</v>
      </c>
      <c r="E127" s="70" t="s">
        <v>7</v>
      </c>
      <c r="F127" s="67" t="s">
        <v>8</v>
      </c>
      <c r="G127" s="67" t="s">
        <v>9</v>
      </c>
      <c r="H127" s="68" t="s">
        <v>10</v>
      </c>
      <c r="I127" s="67" t="s">
        <v>11</v>
      </c>
      <c r="J127" s="69" t="s">
        <v>12</v>
      </c>
      <c r="K127" s="67" t="s">
        <v>13</v>
      </c>
    </row>
    <row r="128" spans="1:11" s="1" customFormat="1" ht="30" customHeight="1">
      <c r="A128" s="70"/>
      <c r="B128" s="71"/>
      <c r="C128" s="70"/>
      <c r="D128" s="70"/>
      <c r="E128" s="70"/>
      <c r="F128" s="67"/>
      <c r="G128" s="67"/>
      <c r="H128" s="68"/>
      <c r="I128" s="67"/>
      <c r="J128" s="69"/>
      <c r="K128" s="67"/>
    </row>
    <row r="129" spans="1:11" s="31" customFormat="1" ht="25.15" customHeight="1">
      <c r="A129" s="29">
        <v>1</v>
      </c>
      <c r="B129" s="26" t="s">
        <v>95</v>
      </c>
      <c r="C129" s="12" t="s">
        <v>96</v>
      </c>
      <c r="D129" s="12" t="s">
        <v>97</v>
      </c>
      <c r="E129" s="23">
        <v>1</v>
      </c>
      <c r="F129" s="14" t="s">
        <v>17</v>
      </c>
      <c r="G129" s="12" t="s">
        <v>18</v>
      </c>
      <c r="H129" s="15"/>
      <c r="I129" s="16">
        <f>E129*H129</f>
        <v>0</v>
      </c>
      <c r="J129" s="17">
        <v>0.08</v>
      </c>
      <c r="K129" s="16">
        <f>I129*108%*4</f>
        <v>0</v>
      </c>
    </row>
    <row r="130" spans="1:11" s="31" customFormat="1" ht="27" customHeight="1">
      <c r="A130" s="29">
        <v>2</v>
      </c>
      <c r="B130" s="32" t="s">
        <v>98</v>
      </c>
      <c r="C130" s="12" t="s">
        <v>99</v>
      </c>
      <c r="D130" s="12" t="s">
        <v>97</v>
      </c>
      <c r="E130" s="12">
        <v>1</v>
      </c>
      <c r="F130" s="14" t="s">
        <v>17</v>
      </c>
      <c r="G130" s="12" t="s">
        <v>18</v>
      </c>
      <c r="H130" s="15"/>
      <c r="I130" s="16">
        <f>E130*H130</f>
        <v>0</v>
      </c>
      <c r="J130" s="17">
        <v>0.08</v>
      </c>
      <c r="K130" s="16">
        <f>I130*108%*4</f>
        <v>0</v>
      </c>
    </row>
    <row r="131" spans="1:11" s="31" customFormat="1" ht="27" customHeight="1">
      <c r="A131" s="29">
        <v>3</v>
      </c>
      <c r="B131" s="32" t="s">
        <v>21</v>
      </c>
      <c r="C131" s="12" t="s">
        <v>36</v>
      </c>
      <c r="D131" s="12" t="s">
        <v>23</v>
      </c>
      <c r="E131" s="12">
        <v>2</v>
      </c>
      <c r="F131" s="14" t="s">
        <v>17</v>
      </c>
      <c r="G131" s="12" t="s">
        <v>18</v>
      </c>
      <c r="H131" s="15"/>
      <c r="I131" s="16">
        <f>E131*H131</f>
        <v>0</v>
      </c>
      <c r="J131" s="17">
        <v>0.08</v>
      </c>
      <c r="K131" s="16">
        <f>I131*108%*4</f>
        <v>0</v>
      </c>
    </row>
    <row r="132" spans="1:11" s="31" customFormat="1" ht="25.15" customHeight="1">
      <c r="A132" s="29">
        <v>4</v>
      </c>
      <c r="B132" s="26" t="s">
        <v>100</v>
      </c>
      <c r="C132" s="23" t="s">
        <v>101</v>
      </c>
      <c r="D132" s="12" t="s">
        <v>23</v>
      </c>
      <c r="E132" s="23">
        <v>3</v>
      </c>
      <c r="F132" s="14" t="s">
        <v>17</v>
      </c>
      <c r="G132" s="12" t="s">
        <v>18</v>
      </c>
      <c r="H132" s="15"/>
      <c r="I132" s="16">
        <f>E132*H132</f>
        <v>0</v>
      </c>
      <c r="J132" s="17">
        <v>0.08</v>
      </c>
      <c r="K132" s="16">
        <f>I132*108%*4</f>
        <v>0</v>
      </c>
    </row>
    <row r="133" spans="1:11" s="31" customFormat="1" ht="25.15" customHeight="1">
      <c r="A133" s="29">
        <v>5</v>
      </c>
      <c r="B133" s="26" t="s">
        <v>102</v>
      </c>
      <c r="C133" s="12" t="s">
        <v>103</v>
      </c>
      <c r="D133" s="12" t="s">
        <v>23</v>
      </c>
      <c r="E133" s="23">
        <v>1</v>
      </c>
      <c r="F133" s="14" t="s">
        <v>17</v>
      </c>
      <c r="G133" s="12" t="s">
        <v>18</v>
      </c>
      <c r="H133" s="15"/>
      <c r="I133" s="16">
        <f>E133*H133</f>
        <v>0</v>
      </c>
      <c r="J133" s="17">
        <v>0.08</v>
      </c>
      <c r="K133" s="16">
        <f>I133*108%*4</f>
        <v>0</v>
      </c>
    </row>
    <row r="134" spans="1:11" s="22" customFormat="1" ht="25.15" customHeight="1">
      <c r="A134" s="58" t="s">
        <v>35</v>
      </c>
      <c r="B134" s="58"/>
      <c r="C134" s="58"/>
      <c r="D134" s="58"/>
      <c r="E134" s="58"/>
      <c r="F134" s="58"/>
      <c r="G134" s="58"/>
      <c r="H134" s="58"/>
      <c r="I134" s="19">
        <f>SUM(I129:I133)</f>
        <v>0</v>
      </c>
      <c r="J134" s="20" t="s">
        <v>36</v>
      </c>
      <c r="K134" s="21">
        <f>SUM(K129:K133)</f>
        <v>0</v>
      </c>
    </row>
    <row r="135" spans="1:11" s="7" customFormat="1" ht="25.15" customHeight="1">
      <c r="A135" s="59" t="s">
        <v>104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1"/>
    </row>
    <row r="136" spans="1:11" s="11" customFormat="1" ht="16.149999999999999" customHeight="1">
      <c r="A136" s="8">
        <v>1</v>
      </c>
      <c r="B136" s="8">
        <v>2</v>
      </c>
      <c r="C136" s="8">
        <v>3</v>
      </c>
      <c r="D136" s="8">
        <v>4</v>
      </c>
      <c r="E136" s="8">
        <v>5</v>
      </c>
      <c r="F136" s="8">
        <v>6</v>
      </c>
      <c r="G136" s="8">
        <v>7</v>
      </c>
      <c r="H136" s="9">
        <v>8</v>
      </c>
      <c r="I136" s="8">
        <v>9</v>
      </c>
      <c r="J136" s="10">
        <v>10</v>
      </c>
      <c r="K136" s="8">
        <v>11</v>
      </c>
    </row>
    <row r="137" spans="1:11" s="1" customFormat="1" ht="40.15" customHeight="1">
      <c r="A137" s="70" t="s">
        <v>3</v>
      </c>
      <c r="B137" s="71" t="s">
        <v>4</v>
      </c>
      <c r="C137" s="70" t="s">
        <v>5</v>
      </c>
      <c r="D137" s="70" t="s">
        <v>6</v>
      </c>
      <c r="E137" s="70" t="s">
        <v>7</v>
      </c>
      <c r="F137" s="67" t="s">
        <v>8</v>
      </c>
      <c r="G137" s="67" t="s">
        <v>9</v>
      </c>
      <c r="H137" s="68" t="s">
        <v>10</v>
      </c>
      <c r="I137" s="67" t="s">
        <v>11</v>
      </c>
      <c r="J137" s="69" t="s">
        <v>12</v>
      </c>
      <c r="K137" s="67" t="s">
        <v>13</v>
      </c>
    </row>
    <row r="138" spans="1:11" s="1" customFormat="1" ht="30" customHeight="1">
      <c r="A138" s="70"/>
      <c r="B138" s="71"/>
      <c r="C138" s="70"/>
      <c r="D138" s="70"/>
      <c r="E138" s="70"/>
      <c r="F138" s="67"/>
      <c r="G138" s="67"/>
      <c r="H138" s="68"/>
      <c r="I138" s="67"/>
      <c r="J138" s="69"/>
      <c r="K138" s="67"/>
    </row>
    <row r="139" spans="1:11" s="31" customFormat="1" ht="25.15" customHeight="1">
      <c r="A139" s="29">
        <v>1</v>
      </c>
      <c r="B139" s="26" t="s">
        <v>105</v>
      </c>
      <c r="C139" s="12" t="s">
        <v>23</v>
      </c>
      <c r="D139" s="12" t="s">
        <v>97</v>
      </c>
      <c r="E139" s="23">
        <v>8</v>
      </c>
      <c r="F139" s="14" t="s">
        <v>17</v>
      </c>
      <c r="G139" s="12" t="s">
        <v>18</v>
      </c>
      <c r="H139" s="15"/>
      <c r="I139" s="16">
        <f>E139*H139</f>
        <v>0</v>
      </c>
      <c r="J139" s="17">
        <v>0.08</v>
      </c>
      <c r="K139" s="16">
        <f>I139*108%*4</f>
        <v>0</v>
      </c>
    </row>
    <row r="140" spans="1:11" s="31" customFormat="1" ht="25.15" customHeight="1">
      <c r="A140" s="29">
        <v>2</v>
      </c>
      <c r="B140" s="32" t="s">
        <v>98</v>
      </c>
      <c r="C140" s="12" t="s">
        <v>106</v>
      </c>
      <c r="D140" s="12" t="s">
        <v>97</v>
      </c>
      <c r="E140" s="12">
        <v>8</v>
      </c>
      <c r="F140" s="14" t="s">
        <v>17</v>
      </c>
      <c r="G140" s="12" t="s">
        <v>18</v>
      </c>
      <c r="H140" s="15"/>
      <c r="I140" s="16">
        <f>E140*H140</f>
        <v>0</v>
      </c>
      <c r="J140" s="17">
        <v>0.08</v>
      </c>
      <c r="K140" s="16">
        <f>I140*108%*4</f>
        <v>0</v>
      </c>
    </row>
    <row r="141" spans="1:11" s="31" customFormat="1" ht="25.15" customHeight="1">
      <c r="A141" s="29">
        <v>3</v>
      </c>
      <c r="B141" s="32" t="s">
        <v>21</v>
      </c>
      <c r="C141" s="12" t="s">
        <v>36</v>
      </c>
      <c r="D141" s="12" t="s">
        <v>23</v>
      </c>
      <c r="E141" s="12">
        <v>16</v>
      </c>
      <c r="F141" s="14" t="s">
        <v>17</v>
      </c>
      <c r="G141" s="12" t="s">
        <v>18</v>
      </c>
      <c r="H141" s="15"/>
      <c r="I141" s="16">
        <f>E141*H141</f>
        <v>0</v>
      </c>
      <c r="J141" s="17">
        <v>0.08</v>
      </c>
      <c r="K141" s="16">
        <f>I141*108%*4</f>
        <v>0</v>
      </c>
    </row>
    <row r="142" spans="1:11" s="31" customFormat="1" ht="25.15" customHeight="1">
      <c r="A142" s="29">
        <v>4</v>
      </c>
      <c r="B142" s="26" t="s">
        <v>100</v>
      </c>
      <c r="C142" s="23" t="s">
        <v>23</v>
      </c>
      <c r="D142" s="12" t="s">
        <v>107</v>
      </c>
      <c r="E142" s="23">
        <v>24</v>
      </c>
      <c r="F142" s="14" t="s">
        <v>17</v>
      </c>
      <c r="G142" s="12" t="s">
        <v>18</v>
      </c>
      <c r="H142" s="15"/>
      <c r="I142" s="16">
        <f>E142*H142</f>
        <v>0</v>
      </c>
      <c r="J142" s="17">
        <v>0.08</v>
      </c>
      <c r="K142" s="16">
        <f>I142*108%*4</f>
        <v>0</v>
      </c>
    </row>
    <row r="143" spans="1:11" s="31" customFormat="1" ht="25.15" customHeight="1">
      <c r="A143" s="29">
        <v>5</v>
      </c>
      <c r="B143" s="26" t="s">
        <v>24</v>
      </c>
      <c r="C143" s="12" t="s">
        <v>23</v>
      </c>
      <c r="D143" s="12" t="s">
        <v>23</v>
      </c>
      <c r="E143" s="23">
        <v>8</v>
      </c>
      <c r="F143" s="14" t="s">
        <v>17</v>
      </c>
      <c r="G143" s="12" t="s">
        <v>18</v>
      </c>
      <c r="H143" s="15"/>
      <c r="I143" s="16">
        <f>E143*H143</f>
        <v>0</v>
      </c>
      <c r="J143" s="17">
        <v>0.08</v>
      </c>
      <c r="K143" s="16">
        <f>I143*108%*4</f>
        <v>0</v>
      </c>
    </row>
    <row r="144" spans="1:11" s="22" customFormat="1" ht="25.15" customHeight="1">
      <c r="A144" s="58" t="s">
        <v>35</v>
      </c>
      <c r="B144" s="58"/>
      <c r="C144" s="58"/>
      <c r="D144" s="58"/>
      <c r="E144" s="58"/>
      <c r="F144" s="58"/>
      <c r="G144" s="58"/>
      <c r="H144" s="58"/>
      <c r="I144" s="19">
        <f>SUM(I139:I143)</f>
        <v>0</v>
      </c>
      <c r="J144" s="20" t="s">
        <v>36</v>
      </c>
      <c r="K144" s="21">
        <f>SUM(K139:K143)</f>
        <v>0</v>
      </c>
    </row>
    <row r="145" spans="1:11" s="7" customFormat="1" ht="25.15" customHeight="1">
      <c r="A145" s="59" t="s">
        <v>72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1"/>
    </row>
    <row r="146" spans="1:11" s="11" customFormat="1" ht="16.149999999999999" customHeight="1">
      <c r="A146" s="8">
        <v>1</v>
      </c>
      <c r="B146" s="8">
        <v>2</v>
      </c>
      <c r="C146" s="8">
        <v>3</v>
      </c>
      <c r="D146" s="8">
        <v>4</v>
      </c>
      <c r="E146" s="8">
        <v>5</v>
      </c>
      <c r="F146" s="8">
        <v>6</v>
      </c>
      <c r="G146" s="8">
        <v>7</v>
      </c>
      <c r="H146" s="9">
        <v>8</v>
      </c>
      <c r="I146" s="8">
        <v>9</v>
      </c>
      <c r="J146" s="10">
        <v>10</v>
      </c>
      <c r="K146" s="8">
        <v>11</v>
      </c>
    </row>
    <row r="147" spans="1:11" s="1" customFormat="1" ht="40.15" customHeight="1">
      <c r="A147" s="70" t="s">
        <v>3</v>
      </c>
      <c r="B147" s="71" t="s">
        <v>4</v>
      </c>
      <c r="C147" s="70" t="s">
        <v>5</v>
      </c>
      <c r="D147" s="70" t="s">
        <v>6</v>
      </c>
      <c r="E147" s="70" t="s">
        <v>7</v>
      </c>
      <c r="F147" s="67" t="s">
        <v>8</v>
      </c>
      <c r="G147" s="67" t="s">
        <v>9</v>
      </c>
      <c r="H147" s="68" t="s">
        <v>10</v>
      </c>
      <c r="I147" s="67" t="s">
        <v>11</v>
      </c>
      <c r="J147" s="69" t="s">
        <v>12</v>
      </c>
      <c r="K147" s="67" t="s">
        <v>13</v>
      </c>
    </row>
    <row r="148" spans="1:11" s="1" customFormat="1" ht="30" customHeight="1">
      <c r="A148" s="70"/>
      <c r="B148" s="71"/>
      <c r="C148" s="70"/>
      <c r="D148" s="70"/>
      <c r="E148" s="70"/>
      <c r="F148" s="67"/>
      <c r="G148" s="67"/>
      <c r="H148" s="68"/>
      <c r="I148" s="67"/>
      <c r="J148" s="69"/>
      <c r="K148" s="67"/>
    </row>
    <row r="149" spans="1:11" s="31" customFormat="1" ht="25.15" customHeight="1">
      <c r="A149" s="29">
        <v>1</v>
      </c>
      <c r="B149" s="26" t="s">
        <v>105</v>
      </c>
      <c r="C149" s="12" t="s">
        <v>23</v>
      </c>
      <c r="D149" s="12" t="s">
        <v>97</v>
      </c>
      <c r="E149" s="23">
        <v>5</v>
      </c>
      <c r="F149" s="14" t="s">
        <v>17</v>
      </c>
      <c r="G149" s="12" t="s">
        <v>18</v>
      </c>
      <c r="H149" s="15"/>
      <c r="I149" s="16">
        <f>E149*H149</f>
        <v>0</v>
      </c>
      <c r="J149" s="17">
        <v>0.08</v>
      </c>
      <c r="K149" s="16">
        <f>I149*108%*4</f>
        <v>0</v>
      </c>
    </row>
    <row r="150" spans="1:11" s="31" customFormat="1" ht="25.15" customHeight="1">
      <c r="A150" s="29">
        <v>2</v>
      </c>
      <c r="B150" s="32" t="s">
        <v>98</v>
      </c>
      <c r="C150" s="12" t="s">
        <v>106</v>
      </c>
      <c r="D150" s="12" t="s">
        <v>97</v>
      </c>
      <c r="E150" s="12">
        <v>5</v>
      </c>
      <c r="F150" s="14" t="s">
        <v>17</v>
      </c>
      <c r="G150" s="12" t="s">
        <v>18</v>
      </c>
      <c r="H150" s="15"/>
      <c r="I150" s="16">
        <f>E150*H150</f>
        <v>0</v>
      </c>
      <c r="J150" s="17">
        <v>0.08</v>
      </c>
      <c r="K150" s="16">
        <f>I150*108%*4</f>
        <v>0</v>
      </c>
    </row>
    <row r="151" spans="1:11" s="31" customFormat="1" ht="25.15" customHeight="1">
      <c r="A151" s="29">
        <v>3</v>
      </c>
      <c r="B151" s="32" t="s">
        <v>21</v>
      </c>
      <c r="C151" s="12" t="s">
        <v>36</v>
      </c>
      <c r="D151" s="12" t="s">
        <v>23</v>
      </c>
      <c r="E151" s="12">
        <v>10</v>
      </c>
      <c r="F151" s="14" t="s">
        <v>17</v>
      </c>
      <c r="G151" s="12" t="s">
        <v>18</v>
      </c>
      <c r="H151" s="15"/>
      <c r="I151" s="16">
        <f>E151*H151</f>
        <v>0</v>
      </c>
      <c r="J151" s="17">
        <v>0.08</v>
      </c>
      <c r="K151" s="16">
        <f>I151*108%*4</f>
        <v>0</v>
      </c>
    </row>
    <row r="152" spans="1:11" s="31" customFormat="1" ht="25.15" customHeight="1">
      <c r="A152" s="29">
        <v>4</v>
      </c>
      <c r="B152" s="26" t="s">
        <v>100</v>
      </c>
      <c r="C152" s="23" t="s">
        <v>23</v>
      </c>
      <c r="D152" s="12" t="s">
        <v>31</v>
      </c>
      <c r="E152" s="23">
        <v>20</v>
      </c>
      <c r="F152" s="14" t="s">
        <v>17</v>
      </c>
      <c r="G152" s="12" t="s">
        <v>18</v>
      </c>
      <c r="H152" s="15"/>
      <c r="I152" s="16">
        <f>E152*H152</f>
        <v>0</v>
      </c>
      <c r="J152" s="17">
        <v>0.08</v>
      </c>
      <c r="K152" s="16">
        <f>I152*108%*4</f>
        <v>0</v>
      </c>
    </row>
    <row r="153" spans="1:11" s="31" customFormat="1" ht="25.15" customHeight="1">
      <c r="A153" s="29">
        <v>5</v>
      </c>
      <c r="B153" s="26" t="s">
        <v>24</v>
      </c>
      <c r="C153" s="12" t="s">
        <v>103</v>
      </c>
      <c r="D153" s="12" t="s">
        <v>23</v>
      </c>
      <c r="E153" s="23">
        <v>34</v>
      </c>
      <c r="F153" s="14" t="s">
        <v>17</v>
      </c>
      <c r="G153" s="12" t="s">
        <v>18</v>
      </c>
      <c r="H153" s="15"/>
      <c r="I153" s="16">
        <f>E153*H153</f>
        <v>0</v>
      </c>
      <c r="J153" s="17">
        <v>0.08</v>
      </c>
      <c r="K153" s="16">
        <f>I153*108%*4</f>
        <v>0</v>
      </c>
    </row>
    <row r="154" spans="1:11" s="22" customFormat="1" ht="25.15" customHeight="1">
      <c r="A154" s="58" t="s">
        <v>35</v>
      </c>
      <c r="B154" s="58"/>
      <c r="C154" s="58"/>
      <c r="D154" s="58"/>
      <c r="E154" s="58"/>
      <c r="F154" s="58"/>
      <c r="G154" s="58"/>
      <c r="H154" s="58"/>
      <c r="I154" s="19">
        <f>SUM(I149:I153)</f>
        <v>0</v>
      </c>
      <c r="J154" s="20" t="s">
        <v>36</v>
      </c>
      <c r="K154" s="21">
        <f>SUM(K149:K153)</f>
        <v>0</v>
      </c>
    </row>
    <row r="155" spans="1:11" s="7" customFormat="1" ht="25.15" customHeight="1">
      <c r="A155" s="59" t="s">
        <v>108</v>
      </c>
      <c r="B155" s="60"/>
      <c r="C155" s="60"/>
      <c r="D155" s="60"/>
      <c r="E155" s="60"/>
      <c r="F155" s="60"/>
      <c r="G155" s="60"/>
      <c r="H155" s="60"/>
      <c r="I155" s="60"/>
      <c r="J155" s="60"/>
      <c r="K155" s="61"/>
    </row>
    <row r="156" spans="1:11" s="11" customFormat="1" ht="16.149999999999999" customHeight="1">
      <c r="A156" s="8">
        <v>1</v>
      </c>
      <c r="B156" s="8">
        <v>2</v>
      </c>
      <c r="C156" s="8">
        <v>3</v>
      </c>
      <c r="D156" s="8">
        <v>4</v>
      </c>
      <c r="E156" s="8">
        <v>5</v>
      </c>
      <c r="F156" s="8">
        <v>6</v>
      </c>
      <c r="G156" s="8">
        <v>7</v>
      </c>
      <c r="H156" s="9">
        <v>8</v>
      </c>
      <c r="I156" s="8">
        <v>9</v>
      </c>
      <c r="J156" s="10">
        <v>10</v>
      </c>
      <c r="K156" s="8">
        <v>11</v>
      </c>
    </row>
    <row r="157" spans="1:11" s="1" customFormat="1" ht="40.15" customHeight="1">
      <c r="A157" s="70" t="s">
        <v>3</v>
      </c>
      <c r="B157" s="71" t="s">
        <v>4</v>
      </c>
      <c r="C157" s="70" t="s">
        <v>5</v>
      </c>
      <c r="D157" s="70" t="s">
        <v>6</v>
      </c>
      <c r="E157" s="70" t="s">
        <v>7</v>
      </c>
      <c r="F157" s="67" t="s">
        <v>8</v>
      </c>
      <c r="G157" s="67" t="s">
        <v>9</v>
      </c>
      <c r="H157" s="68" t="s">
        <v>10</v>
      </c>
      <c r="I157" s="67" t="s">
        <v>11</v>
      </c>
      <c r="J157" s="69" t="s">
        <v>12</v>
      </c>
      <c r="K157" s="67" t="s">
        <v>13</v>
      </c>
    </row>
    <row r="158" spans="1:11" s="1" customFormat="1" ht="30" customHeight="1">
      <c r="A158" s="70"/>
      <c r="B158" s="71"/>
      <c r="C158" s="70"/>
      <c r="D158" s="70"/>
      <c r="E158" s="70"/>
      <c r="F158" s="67"/>
      <c r="G158" s="67"/>
      <c r="H158" s="68"/>
      <c r="I158" s="67"/>
      <c r="J158" s="69"/>
      <c r="K158" s="67"/>
    </row>
    <row r="159" spans="1:11" s="31" customFormat="1" ht="25.15" customHeight="1">
      <c r="A159" s="29">
        <v>1</v>
      </c>
      <c r="B159" s="26" t="s">
        <v>105</v>
      </c>
      <c r="C159" s="28" t="s">
        <v>109</v>
      </c>
      <c r="D159" s="12" t="s">
        <v>97</v>
      </c>
      <c r="E159" s="12">
        <v>4</v>
      </c>
      <c r="F159" s="14" t="s">
        <v>17</v>
      </c>
      <c r="G159" s="12" t="s">
        <v>18</v>
      </c>
      <c r="H159" s="15"/>
      <c r="I159" s="16">
        <f>E159*H159</f>
        <v>0</v>
      </c>
      <c r="J159" s="17">
        <v>0.08</v>
      </c>
      <c r="K159" s="16">
        <f>I159*108%*4</f>
        <v>0</v>
      </c>
    </row>
    <row r="160" spans="1:11" s="31" customFormat="1" ht="25.15" customHeight="1">
      <c r="A160" s="29">
        <v>2</v>
      </c>
      <c r="B160" s="32" t="s">
        <v>98</v>
      </c>
      <c r="C160" s="12" t="s">
        <v>110</v>
      </c>
      <c r="D160" s="12" t="s">
        <v>97</v>
      </c>
      <c r="E160" s="23">
        <v>1</v>
      </c>
      <c r="F160" s="14" t="s">
        <v>17</v>
      </c>
      <c r="G160" s="12" t="s">
        <v>18</v>
      </c>
      <c r="H160" s="15"/>
      <c r="I160" s="16">
        <f>E160*H160</f>
        <v>0</v>
      </c>
      <c r="J160" s="17">
        <v>0.08</v>
      </c>
      <c r="K160" s="16">
        <f>I160*108%*4</f>
        <v>0</v>
      </c>
    </row>
    <row r="161" spans="1:11" s="31" customFormat="1" ht="25.15" customHeight="1">
      <c r="A161" s="29">
        <v>3</v>
      </c>
      <c r="B161" s="32" t="s">
        <v>21</v>
      </c>
      <c r="C161" s="12" t="s">
        <v>36</v>
      </c>
      <c r="D161" s="12" t="s">
        <v>23</v>
      </c>
      <c r="E161" s="23">
        <v>2</v>
      </c>
      <c r="F161" s="14" t="s">
        <v>17</v>
      </c>
      <c r="G161" s="12" t="s">
        <v>18</v>
      </c>
      <c r="H161" s="15"/>
      <c r="I161" s="16">
        <f>E161*H161</f>
        <v>0</v>
      </c>
      <c r="J161" s="17">
        <v>0.08</v>
      </c>
      <c r="K161" s="16">
        <f>I161*108%*4</f>
        <v>0</v>
      </c>
    </row>
    <row r="162" spans="1:11" s="31" customFormat="1" ht="25.15" customHeight="1">
      <c r="A162" s="29">
        <v>4</v>
      </c>
      <c r="B162" s="26" t="s">
        <v>100</v>
      </c>
      <c r="C162" s="12" t="s">
        <v>101</v>
      </c>
      <c r="D162" s="12" t="s">
        <v>107</v>
      </c>
      <c r="E162" s="23">
        <v>6</v>
      </c>
      <c r="F162" s="14" t="s">
        <v>17</v>
      </c>
      <c r="G162" s="12" t="s">
        <v>18</v>
      </c>
      <c r="H162" s="15"/>
      <c r="I162" s="16">
        <f>E162*H162</f>
        <v>0</v>
      </c>
      <c r="J162" s="17">
        <v>0.08</v>
      </c>
      <c r="K162" s="16">
        <f>I162*108%*4</f>
        <v>0</v>
      </c>
    </row>
    <row r="163" spans="1:11" s="31" customFormat="1" ht="25.15" customHeight="1">
      <c r="A163" s="29">
        <v>5</v>
      </c>
      <c r="B163" s="26" t="s">
        <v>24</v>
      </c>
      <c r="C163" s="12" t="s">
        <v>111</v>
      </c>
      <c r="D163" s="12" t="s">
        <v>112</v>
      </c>
      <c r="E163" s="23">
        <v>6</v>
      </c>
      <c r="F163" s="14" t="s">
        <v>17</v>
      </c>
      <c r="G163" s="12" t="s">
        <v>18</v>
      </c>
      <c r="H163" s="15"/>
      <c r="I163" s="16">
        <f>E163*H163</f>
        <v>0</v>
      </c>
      <c r="J163" s="17">
        <v>0.08</v>
      </c>
      <c r="K163" s="16">
        <f>I163*108%*4</f>
        <v>0</v>
      </c>
    </row>
    <row r="164" spans="1:11" s="22" customFormat="1" ht="25.15" customHeight="1">
      <c r="A164" s="58" t="s">
        <v>35</v>
      </c>
      <c r="B164" s="58"/>
      <c r="C164" s="58"/>
      <c r="D164" s="58"/>
      <c r="E164" s="58"/>
      <c r="F164" s="58"/>
      <c r="G164" s="58"/>
      <c r="H164" s="58"/>
      <c r="I164" s="19">
        <f>SUM(I159:I163)</f>
        <v>0</v>
      </c>
      <c r="J164" s="20" t="s">
        <v>36</v>
      </c>
      <c r="K164" s="21">
        <f>SUM(K159:K163)</f>
        <v>0</v>
      </c>
    </row>
    <row r="165" spans="1:11" s="7" customFormat="1" ht="25.15" customHeight="1">
      <c r="A165" s="59" t="s">
        <v>113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1"/>
    </row>
    <row r="166" spans="1:11" s="11" customFormat="1" ht="16.149999999999999" customHeight="1">
      <c r="A166" s="8">
        <v>1</v>
      </c>
      <c r="B166" s="8">
        <v>2</v>
      </c>
      <c r="C166" s="8">
        <v>3</v>
      </c>
      <c r="D166" s="8">
        <v>4</v>
      </c>
      <c r="E166" s="8">
        <v>5</v>
      </c>
      <c r="F166" s="8">
        <v>6</v>
      </c>
      <c r="G166" s="8">
        <v>7</v>
      </c>
      <c r="H166" s="9">
        <v>8</v>
      </c>
      <c r="I166" s="8">
        <v>9</v>
      </c>
      <c r="J166" s="10">
        <v>10</v>
      </c>
      <c r="K166" s="8">
        <v>11</v>
      </c>
    </row>
    <row r="167" spans="1:11" s="1" customFormat="1" ht="40.15" customHeight="1">
      <c r="A167" s="70" t="s">
        <v>3</v>
      </c>
      <c r="B167" s="71" t="s">
        <v>4</v>
      </c>
      <c r="C167" s="70" t="s">
        <v>5</v>
      </c>
      <c r="D167" s="70" t="s">
        <v>6</v>
      </c>
      <c r="E167" s="70" t="s">
        <v>7</v>
      </c>
      <c r="F167" s="67" t="s">
        <v>8</v>
      </c>
      <c r="G167" s="67" t="s">
        <v>9</v>
      </c>
      <c r="H167" s="68" t="s">
        <v>10</v>
      </c>
      <c r="I167" s="67" t="s">
        <v>11</v>
      </c>
      <c r="J167" s="69" t="s">
        <v>12</v>
      </c>
      <c r="K167" s="67" t="s">
        <v>13</v>
      </c>
    </row>
    <row r="168" spans="1:11" s="1" customFormat="1" ht="30" customHeight="1">
      <c r="A168" s="70"/>
      <c r="B168" s="71"/>
      <c r="C168" s="70"/>
      <c r="D168" s="70"/>
      <c r="E168" s="70"/>
      <c r="F168" s="67"/>
      <c r="G168" s="67"/>
      <c r="H168" s="68"/>
      <c r="I168" s="67"/>
      <c r="J168" s="69"/>
      <c r="K168" s="67"/>
    </row>
    <row r="169" spans="1:11" s="31" customFormat="1" ht="25.15" customHeight="1">
      <c r="A169" s="29">
        <v>1</v>
      </c>
      <c r="B169" s="26" t="s">
        <v>105</v>
      </c>
      <c r="C169" s="28" t="s">
        <v>109</v>
      </c>
      <c r="D169" s="12" t="s">
        <v>97</v>
      </c>
      <c r="E169" s="12">
        <v>4</v>
      </c>
      <c r="F169" s="14" t="s">
        <v>17</v>
      </c>
      <c r="G169" s="12" t="s">
        <v>18</v>
      </c>
      <c r="H169" s="15"/>
      <c r="I169" s="16">
        <f>E169*H169</f>
        <v>0</v>
      </c>
      <c r="J169" s="17">
        <v>0.08</v>
      </c>
      <c r="K169" s="16">
        <f>I169*108%*4</f>
        <v>0</v>
      </c>
    </row>
    <row r="170" spans="1:11" s="31" customFormat="1" ht="25.15" customHeight="1">
      <c r="A170" s="29">
        <v>2</v>
      </c>
      <c r="B170" s="32" t="s">
        <v>98</v>
      </c>
      <c r="C170" s="12" t="s">
        <v>110</v>
      </c>
      <c r="D170" s="12" t="s">
        <v>97</v>
      </c>
      <c r="E170" s="23">
        <v>1</v>
      </c>
      <c r="F170" s="14" t="s">
        <v>17</v>
      </c>
      <c r="G170" s="12" t="s">
        <v>18</v>
      </c>
      <c r="H170" s="15"/>
      <c r="I170" s="16">
        <f>E170*H170</f>
        <v>0</v>
      </c>
      <c r="J170" s="17">
        <v>0.08</v>
      </c>
      <c r="K170" s="16">
        <f>I170*108%*4</f>
        <v>0</v>
      </c>
    </row>
    <row r="171" spans="1:11" s="31" customFormat="1" ht="25.15" customHeight="1">
      <c r="A171" s="29">
        <v>3</v>
      </c>
      <c r="B171" s="32" t="s">
        <v>21</v>
      </c>
      <c r="C171" s="12" t="s">
        <v>36</v>
      </c>
      <c r="D171" s="12" t="s">
        <v>23</v>
      </c>
      <c r="E171" s="23">
        <v>2</v>
      </c>
      <c r="F171" s="14" t="s">
        <v>17</v>
      </c>
      <c r="G171" s="12" t="s">
        <v>18</v>
      </c>
      <c r="H171" s="15"/>
      <c r="I171" s="16">
        <f>E171*H171</f>
        <v>0</v>
      </c>
      <c r="J171" s="17">
        <v>0.08</v>
      </c>
      <c r="K171" s="16">
        <f>I171*108%*4</f>
        <v>0</v>
      </c>
    </row>
    <row r="172" spans="1:11" s="31" customFormat="1" ht="25.15" customHeight="1">
      <c r="A172" s="29">
        <v>4</v>
      </c>
      <c r="B172" s="26" t="s">
        <v>100</v>
      </c>
      <c r="C172" s="12" t="s">
        <v>101</v>
      </c>
      <c r="D172" s="12" t="s">
        <v>107</v>
      </c>
      <c r="E172" s="23">
        <v>6</v>
      </c>
      <c r="F172" s="14" t="s">
        <v>17</v>
      </c>
      <c r="G172" s="12" t="s">
        <v>18</v>
      </c>
      <c r="H172" s="15"/>
      <c r="I172" s="16">
        <f>E172*H172</f>
        <v>0</v>
      </c>
      <c r="J172" s="17">
        <v>0.08</v>
      </c>
      <c r="K172" s="16">
        <f>I172*108%*4</f>
        <v>0</v>
      </c>
    </row>
    <row r="173" spans="1:11" s="31" customFormat="1" ht="25.15" customHeight="1">
      <c r="A173" s="29">
        <v>5</v>
      </c>
      <c r="B173" s="26" t="s">
        <v>24</v>
      </c>
      <c r="C173" s="12" t="s">
        <v>111</v>
      </c>
      <c r="D173" s="12" t="s">
        <v>112</v>
      </c>
      <c r="E173" s="23">
        <v>4</v>
      </c>
      <c r="F173" s="14" t="s">
        <v>17</v>
      </c>
      <c r="G173" s="12" t="s">
        <v>18</v>
      </c>
      <c r="H173" s="15"/>
      <c r="I173" s="16">
        <f>E173*H173</f>
        <v>0</v>
      </c>
      <c r="J173" s="17">
        <v>0.08</v>
      </c>
      <c r="K173" s="16">
        <f>I173*108%*4</f>
        <v>0</v>
      </c>
    </row>
    <row r="174" spans="1:11" s="22" customFormat="1" ht="25.15" customHeight="1">
      <c r="A174" s="58" t="s">
        <v>35</v>
      </c>
      <c r="B174" s="58"/>
      <c r="C174" s="58"/>
      <c r="D174" s="58"/>
      <c r="E174" s="58"/>
      <c r="F174" s="58"/>
      <c r="G174" s="58"/>
      <c r="H174" s="58"/>
      <c r="I174" s="19">
        <f>SUM(I169:I173)</f>
        <v>0</v>
      </c>
      <c r="J174" s="20" t="s">
        <v>36</v>
      </c>
      <c r="K174" s="21">
        <f>SUM(K169:K173)</f>
        <v>0</v>
      </c>
    </row>
    <row r="175" spans="1:11" s="7" customFormat="1" ht="25.15" customHeight="1">
      <c r="A175" s="59" t="s">
        <v>114</v>
      </c>
      <c r="B175" s="60"/>
      <c r="C175" s="60"/>
      <c r="D175" s="60"/>
      <c r="E175" s="60"/>
      <c r="F175" s="60"/>
      <c r="G175" s="60"/>
      <c r="H175" s="60"/>
      <c r="I175" s="60"/>
      <c r="J175" s="60"/>
      <c r="K175" s="61"/>
    </row>
    <row r="176" spans="1:11" s="11" customFormat="1" ht="16.149999999999999" customHeight="1">
      <c r="A176" s="8">
        <v>1</v>
      </c>
      <c r="B176" s="8">
        <v>2</v>
      </c>
      <c r="C176" s="8">
        <v>3</v>
      </c>
      <c r="D176" s="8">
        <v>4</v>
      </c>
      <c r="E176" s="8">
        <v>5</v>
      </c>
      <c r="F176" s="8">
        <v>6</v>
      </c>
      <c r="G176" s="8">
        <v>7</v>
      </c>
      <c r="H176" s="9">
        <v>8</v>
      </c>
      <c r="I176" s="8">
        <v>9</v>
      </c>
      <c r="J176" s="10">
        <v>10</v>
      </c>
      <c r="K176" s="8">
        <v>11</v>
      </c>
    </row>
    <row r="177" spans="1:11" s="1" customFormat="1" ht="40.15" customHeight="1">
      <c r="A177" s="70" t="s">
        <v>3</v>
      </c>
      <c r="B177" s="71" t="s">
        <v>4</v>
      </c>
      <c r="C177" s="70" t="s">
        <v>5</v>
      </c>
      <c r="D177" s="70" t="s">
        <v>6</v>
      </c>
      <c r="E177" s="70" t="s">
        <v>7</v>
      </c>
      <c r="F177" s="67" t="s">
        <v>8</v>
      </c>
      <c r="G177" s="67" t="s">
        <v>9</v>
      </c>
      <c r="H177" s="68" t="s">
        <v>10</v>
      </c>
      <c r="I177" s="67" t="s">
        <v>11</v>
      </c>
      <c r="J177" s="69" t="s">
        <v>12</v>
      </c>
      <c r="K177" s="67" t="s">
        <v>13</v>
      </c>
    </row>
    <row r="178" spans="1:11" s="1" customFormat="1" ht="30" customHeight="1">
      <c r="A178" s="70"/>
      <c r="B178" s="71"/>
      <c r="C178" s="70"/>
      <c r="D178" s="70"/>
      <c r="E178" s="70"/>
      <c r="F178" s="67"/>
      <c r="G178" s="67"/>
      <c r="H178" s="68"/>
      <c r="I178" s="67"/>
      <c r="J178" s="69"/>
      <c r="K178" s="67"/>
    </row>
    <row r="179" spans="1:11" s="31" customFormat="1" ht="25.15" customHeight="1">
      <c r="A179" s="29">
        <v>1</v>
      </c>
      <c r="B179" s="26" t="s">
        <v>105</v>
      </c>
      <c r="C179" s="28" t="s">
        <v>109</v>
      </c>
      <c r="D179" s="12" t="s">
        <v>97</v>
      </c>
      <c r="E179" s="12">
        <v>4</v>
      </c>
      <c r="F179" s="14" t="s">
        <v>17</v>
      </c>
      <c r="G179" s="12" t="s">
        <v>18</v>
      </c>
      <c r="H179" s="15"/>
      <c r="I179" s="16">
        <f>E179*H179</f>
        <v>0</v>
      </c>
      <c r="J179" s="17">
        <v>0.08</v>
      </c>
      <c r="K179" s="16">
        <f>I179*108%*4</f>
        <v>0</v>
      </c>
    </row>
    <row r="180" spans="1:11" s="31" customFormat="1" ht="25.15" customHeight="1">
      <c r="A180" s="29">
        <v>2</v>
      </c>
      <c r="B180" s="32" t="s">
        <v>98</v>
      </c>
      <c r="C180" s="12" t="s">
        <v>110</v>
      </c>
      <c r="D180" s="12" t="s">
        <v>97</v>
      </c>
      <c r="E180" s="23">
        <v>1</v>
      </c>
      <c r="F180" s="14" t="s">
        <v>17</v>
      </c>
      <c r="G180" s="12" t="s">
        <v>18</v>
      </c>
      <c r="H180" s="15"/>
      <c r="I180" s="16">
        <f>E180*H180</f>
        <v>0</v>
      </c>
      <c r="J180" s="17">
        <v>0.08</v>
      </c>
      <c r="K180" s="16">
        <f>I180*108%*4</f>
        <v>0</v>
      </c>
    </row>
    <row r="181" spans="1:11" s="31" customFormat="1" ht="25.15" customHeight="1">
      <c r="A181" s="29">
        <v>3</v>
      </c>
      <c r="B181" s="32" t="s">
        <v>21</v>
      </c>
      <c r="C181" s="12" t="s">
        <v>36</v>
      </c>
      <c r="D181" s="12" t="s">
        <v>23</v>
      </c>
      <c r="E181" s="23">
        <v>2</v>
      </c>
      <c r="F181" s="14" t="s">
        <v>17</v>
      </c>
      <c r="G181" s="12" t="s">
        <v>18</v>
      </c>
      <c r="H181" s="15"/>
      <c r="I181" s="16">
        <f>E181*H181</f>
        <v>0</v>
      </c>
      <c r="J181" s="17">
        <v>0.08</v>
      </c>
      <c r="K181" s="16">
        <f>I181*108%*4</f>
        <v>0</v>
      </c>
    </row>
    <row r="182" spans="1:11" s="31" customFormat="1" ht="25.15" customHeight="1">
      <c r="A182" s="29">
        <v>4</v>
      </c>
      <c r="B182" s="26" t="s">
        <v>100</v>
      </c>
      <c r="C182" s="12" t="s">
        <v>101</v>
      </c>
      <c r="D182" s="12" t="s">
        <v>107</v>
      </c>
      <c r="E182" s="23">
        <v>6</v>
      </c>
      <c r="F182" s="14" t="s">
        <v>17</v>
      </c>
      <c r="G182" s="12" t="s">
        <v>18</v>
      </c>
      <c r="H182" s="15"/>
      <c r="I182" s="16">
        <f>E182*H182</f>
        <v>0</v>
      </c>
      <c r="J182" s="17">
        <v>0.08</v>
      </c>
      <c r="K182" s="16">
        <f>I182*108%*4</f>
        <v>0</v>
      </c>
    </row>
    <row r="183" spans="1:11" s="31" customFormat="1" ht="25.15" customHeight="1">
      <c r="A183" s="29">
        <v>5</v>
      </c>
      <c r="B183" s="26" t="s">
        <v>24</v>
      </c>
      <c r="C183" s="12" t="s">
        <v>111</v>
      </c>
      <c r="D183" s="12" t="s">
        <v>112</v>
      </c>
      <c r="E183" s="23">
        <v>4</v>
      </c>
      <c r="F183" s="14" t="s">
        <v>17</v>
      </c>
      <c r="G183" s="12" t="s">
        <v>18</v>
      </c>
      <c r="H183" s="15"/>
      <c r="I183" s="16">
        <f>E183*H183</f>
        <v>0</v>
      </c>
      <c r="J183" s="17">
        <v>0.08</v>
      </c>
      <c r="K183" s="16">
        <f>I183*108%*4</f>
        <v>0</v>
      </c>
    </row>
    <row r="184" spans="1:11" s="22" customFormat="1" ht="25.15" customHeight="1">
      <c r="A184" s="58" t="s">
        <v>35</v>
      </c>
      <c r="B184" s="58"/>
      <c r="C184" s="58"/>
      <c r="D184" s="58"/>
      <c r="E184" s="58"/>
      <c r="F184" s="58"/>
      <c r="G184" s="58"/>
      <c r="H184" s="58"/>
      <c r="I184" s="19">
        <f>SUM(I179:I183)</f>
        <v>0</v>
      </c>
      <c r="J184" s="20" t="s">
        <v>36</v>
      </c>
      <c r="K184" s="21">
        <f>SUM(K179:K183)</f>
        <v>0</v>
      </c>
    </row>
    <row r="185" spans="1:11" s="7" customFormat="1" ht="25.15" customHeight="1">
      <c r="A185" s="59" t="s">
        <v>115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1"/>
    </row>
    <row r="186" spans="1:11" s="11" customFormat="1" ht="16.149999999999999" customHeight="1">
      <c r="A186" s="8">
        <v>1</v>
      </c>
      <c r="B186" s="8">
        <v>2</v>
      </c>
      <c r="C186" s="8">
        <v>3</v>
      </c>
      <c r="D186" s="8">
        <v>4</v>
      </c>
      <c r="E186" s="8">
        <v>5</v>
      </c>
      <c r="F186" s="8">
        <v>6</v>
      </c>
      <c r="G186" s="8">
        <v>7</v>
      </c>
      <c r="H186" s="9">
        <v>8</v>
      </c>
      <c r="I186" s="8">
        <v>9</v>
      </c>
      <c r="J186" s="10">
        <v>10</v>
      </c>
      <c r="K186" s="8">
        <v>11</v>
      </c>
    </row>
    <row r="187" spans="1:11" s="1" customFormat="1" ht="40.15" customHeight="1">
      <c r="A187" s="70" t="s">
        <v>3</v>
      </c>
      <c r="B187" s="71" t="s">
        <v>4</v>
      </c>
      <c r="C187" s="70" t="s">
        <v>5</v>
      </c>
      <c r="D187" s="70" t="s">
        <v>6</v>
      </c>
      <c r="E187" s="70" t="s">
        <v>7</v>
      </c>
      <c r="F187" s="67" t="s">
        <v>8</v>
      </c>
      <c r="G187" s="67" t="s">
        <v>9</v>
      </c>
      <c r="H187" s="68" t="s">
        <v>10</v>
      </c>
      <c r="I187" s="67" t="s">
        <v>11</v>
      </c>
      <c r="J187" s="69" t="s">
        <v>12</v>
      </c>
      <c r="K187" s="67" t="s">
        <v>13</v>
      </c>
    </row>
    <row r="188" spans="1:11" s="1" customFormat="1" ht="30" customHeight="1">
      <c r="A188" s="70"/>
      <c r="B188" s="71"/>
      <c r="C188" s="70"/>
      <c r="D188" s="70"/>
      <c r="E188" s="70"/>
      <c r="F188" s="67"/>
      <c r="G188" s="67"/>
      <c r="H188" s="68"/>
      <c r="I188" s="67"/>
      <c r="J188" s="69"/>
      <c r="K188" s="67"/>
    </row>
    <row r="189" spans="1:11" s="31" customFormat="1" ht="25.15" customHeight="1">
      <c r="A189" s="29">
        <v>1</v>
      </c>
      <c r="B189" s="26" t="s">
        <v>116</v>
      </c>
      <c r="C189" s="12" t="s">
        <v>117</v>
      </c>
      <c r="D189" s="12" t="s">
        <v>118</v>
      </c>
      <c r="E189" s="30">
        <v>3</v>
      </c>
      <c r="F189" s="14" t="s">
        <v>17</v>
      </c>
      <c r="G189" s="12" t="s">
        <v>18</v>
      </c>
      <c r="H189" s="15"/>
      <c r="I189" s="16">
        <f t="shared" ref="I189:I194" si="16">E189*H189</f>
        <v>0</v>
      </c>
      <c r="J189" s="17">
        <v>0.08</v>
      </c>
      <c r="K189" s="16">
        <f t="shared" ref="K189:K194" si="17">I189*108%*4</f>
        <v>0</v>
      </c>
    </row>
    <row r="190" spans="1:11" s="31" customFormat="1" ht="25.15" customHeight="1">
      <c r="A190" s="29">
        <v>2</v>
      </c>
      <c r="B190" s="32" t="s">
        <v>98</v>
      </c>
      <c r="C190" s="12" t="s">
        <v>119</v>
      </c>
      <c r="D190" s="23" t="s">
        <v>23</v>
      </c>
      <c r="E190" s="30">
        <v>3</v>
      </c>
      <c r="F190" s="14" t="s">
        <v>17</v>
      </c>
      <c r="G190" s="12" t="s">
        <v>18</v>
      </c>
      <c r="H190" s="15"/>
      <c r="I190" s="16">
        <f t="shared" si="16"/>
        <v>0</v>
      </c>
      <c r="J190" s="17">
        <v>0.08</v>
      </c>
      <c r="K190" s="16">
        <f t="shared" si="17"/>
        <v>0</v>
      </c>
    </row>
    <row r="191" spans="1:11" s="31" customFormat="1" ht="25.15" customHeight="1">
      <c r="A191" s="29">
        <v>3</v>
      </c>
      <c r="B191" s="32" t="s">
        <v>21</v>
      </c>
      <c r="C191" s="12" t="s">
        <v>36</v>
      </c>
      <c r="D191" s="23" t="s">
        <v>23</v>
      </c>
      <c r="E191" s="30">
        <v>6</v>
      </c>
      <c r="F191" s="14" t="s">
        <v>17</v>
      </c>
      <c r="G191" s="12" t="s">
        <v>18</v>
      </c>
      <c r="H191" s="15"/>
      <c r="I191" s="16">
        <f t="shared" si="16"/>
        <v>0</v>
      </c>
      <c r="J191" s="17">
        <v>0.08</v>
      </c>
      <c r="K191" s="16">
        <f t="shared" si="17"/>
        <v>0</v>
      </c>
    </row>
    <row r="192" spans="1:11" s="31" customFormat="1" ht="25.15" customHeight="1">
      <c r="A192" s="29">
        <v>4</v>
      </c>
      <c r="B192" s="26" t="s">
        <v>100</v>
      </c>
      <c r="C192" s="12" t="s">
        <v>120</v>
      </c>
      <c r="D192" s="23" t="s">
        <v>23</v>
      </c>
      <c r="E192" s="30">
        <v>9</v>
      </c>
      <c r="F192" s="14" t="s">
        <v>17</v>
      </c>
      <c r="G192" s="12" t="s">
        <v>18</v>
      </c>
      <c r="H192" s="15"/>
      <c r="I192" s="16">
        <f t="shared" si="16"/>
        <v>0</v>
      </c>
      <c r="J192" s="17">
        <v>0.08</v>
      </c>
      <c r="K192" s="16">
        <f t="shared" si="17"/>
        <v>0</v>
      </c>
    </row>
    <row r="193" spans="1:11" s="31" customFormat="1" ht="25.15" customHeight="1">
      <c r="A193" s="29">
        <v>5</v>
      </c>
      <c r="B193" s="26" t="s">
        <v>24</v>
      </c>
      <c r="C193" s="12" t="s">
        <v>121</v>
      </c>
      <c r="D193" s="12" t="s">
        <v>23</v>
      </c>
      <c r="E193" s="30">
        <v>3</v>
      </c>
      <c r="F193" s="14" t="s">
        <v>17</v>
      </c>
      <c r="G193" s="12" t="s">
        <v>18</v>
      </c>
      <c r="H193" s="15"/>
      <c r="I193" s="16">
        <f t="shared" si="16"/>
        <v>0</v>
      </c>
      <c r="J193" s="17">
        <v>0.08</v>
      </c>
      <c r="K193" s="16">
        <f t="shared" si="17"/>
        <v>0</v>
      </c>
    </row>
    <row r="194" spans="1:11" s="31" customFormat="1" ht="25.15" customHeight="1">
      <c r="A194" s="29">
        <v>6</v>
      </c>
      <c r="B194" s="26" t="s">
        <v>122</v>
      </c>
      <c r="C194" s="12" t="s">
        <v>123</v>
      </c>
      <c r="D194" s="12" t="s">
        <v>124</v>
      </c>
      <c r="E194" s="30">
        <v>3</v>
      </c>
      <c r="F194" s="14" t="s">
        <v>17</v>
      </c>
      <c r="G194" s="12" t="s">
        <v>18</v>
      </c>
      <c r="H194" s="15"/>
      <c r="I194" s="16">
        <f t="shared" si="16"/>
        <v>0</v>
      </c>
      <c r="J194" s="17">
        <v>0.08</v>
      </c>
      <c r="K194" s="16">
        <f t="shared" si="17"/>
        <v>0</v>
      </c>
    </row>
    <row r="195" spans="1:11" s="22" customFormat="1" ht="25.15" customHeight="1">
      <c r="A195" s="58" t="s">
        <v>35</v>
      </c>
      <c r="B195" s="58"/>
      <c r="C195" s="58"/>
      <c r="D195" s="58"/>
      <c r="E195" s="58"/>
      <c r="F195" s="58"/>
      <c r="G195" s="58"/>
      <c r="H195" s="58"/>
      <c r="I195" s="19">
        <f>SUM(I189:I194)</f>
        <v>0</v>
      </c>
      <c r="J195" s="20" t="s">
        <v>36</v>
      </c>
      <c r="K195" s="21">
        <f>SUM(K189:K194)</f>
        <v>0</v>
      </c>
    </row>
    <row r="196" spans="1:11" s="7" customFormat="1" ht="25.15" customHeight="1">
      <c r="A196" s="59" t="s">
        <v>125</v>
      </c>
      <c r="B196" s="60"/>
      <c r="C196" s="60"/>
      <c r="D196" s="60"/>
      <c r="E196" s="60"/>
      <c r="F196" s="60"/>
      <c r="G196" s="60"/>
      <c r="H196" s="60"/>
      <c r="I196" s="60"/>
      <c r="J196" s="60"/>
      <c r="K196" s="61"/>
    </row>
    <row r="197" spans="1:11" s="11" customFormat="1" ht="16.149999999999999" customHeight="1">
      <c r="A197" s="8">
        <v>1</v>
      </c>
      <c r="B197" s="8">
        <v>2</v>
      </c>
      <c r="C197" s="8">
        <v>3</v>
      </c>
      <c r="D197" s="8">
        <v>4</v>
      </c>
      <c r="E197" s="8">
        <v>5</v>
      </c>
      <c r="F197" s="8">
        <v>6</v>
      </c>
      <c r="G197" s="8">
        <v>7</v>
      </c>
      <c r="H197" s="9">
        <v>8</v>
      </c>
      <c r="I197" s="8">
        <v>9</v>
      </c>
      <c r="J197" s="10">
        <v>10</v>
      </c>
      <c r="K197" s="8">
        <v>11</v>
      </c>
    </row>
    <row r="198" spans="1:11" s="1" customFormat="1" ht="40.15" customHeight="1">
      <c r="A198" s="70" t="s">
        <v>3</v>
      </c>
      <c r="B198" s="71" t="s">
        <v>4</v>
      </c>
      <c r="C198" s="70" t="s">
        <v>5</v>
      </c>
      <c r="D198" s="70" t="s">
        <v>6</v>
      </c>
      <c r="E198" s="70" t="s">
        <v>7</v>
      </c>
      <c r="F198" s="67" t="s">
        <v>8</v>
      </c>
      <c r="G198" s="67" t="s">
        <v>9</v>
      </c>
      <c r="H198" s="68" t="s">
        <v>10</v>
      </c>
      <c r="I198" s="67" t="s">
        <v>11</v>
      </c>
      <c r="J198" s="69" t="s">
        <v>12</v>
      </c>
      <c r="K198" s="67" t="s">
        <v>13</v>
      </c>
    </row>
    <row r="199" spans="1:11" s="1" customFormat="1" ht="30" customHeight="1">
      <c r="A199" s="70"/>
      <c r="B199" s="71"/>
      <c r="C199" s="70"/>
      <c r="D199" s="70"/>
      <c r="E199" s="70"/>
      <c r="F199" s="67"/>
      <c r="G199" s="67"/>
      <c r="H199" s="68"/>
      <c r="I199" s="67"/>
      <c r="J199" s="69"/>
      <c r="K199" s="67"/>
    </row>
    <row r="200" spans="1:11" s="31" customFormat="1" ht="25.15" customHeight="1">
      <c r="A200" s="29">
        <v>1</v>
      </c>
      <c r="B200" s="26" t="s">
        <v>116</v>
      </c>
      <c r="C200" s="12" t="s">
        <v>117</v>
      </c>
      <c r="D200" s="12" t="s">
        <v>118</v>
      </c>
      <c r="E200" s="30">
        <v>3</v>
      </c>
      <c r="F200" s="14" t="s">
        <v>17</v>
      </c>
      <c r="G200" s="12" t="s">
        <v>18</v>
      </c>
      <c r="H200" s="15"/>
      <c r="I200" s="16">
        <f>E200*H200</f>
        <v>0</v>
      </c>
      <c r="J200" s="17">
        <v>0.08</v>
      </c>
      <c r="K200" s="16">
        <f>I200*108%*4</f>
        <v>0</v>
      </c>
    </row>
    <row r="201" spans="1:11" s="31" customFormat="1" ht="25.15" customHeight="1">
      <c r="A201" s="29">
        <v>2</v>
      </c>
      <c r="B201" s="32" t="s">
        <v>98</v>
      </c>
      <c r="C201" s="12" t="s">
        <v>119</v>
      </c>
      <c r="D201" s="23" t="s">
        <v>23</v>
      </c>
      <c r="E201" s="30">
        <v>3</v>
      </c>
      <c r="F201" s="14" t="s">
        <v>17</v>
      </c>
      <c r="G201" s="12" t="s">
        <v>18</v>
      </c>
      <c r="H201" s="15"/>
      <c r="I201" s="16">
        <f>E201*H201</f>
        <v>0</v>
      </c>
      <c r="J201" s="17">
        <v>0.08</v>
      </c>
      <c r="K201" s="16">
        <f>I201*108%*4</f>
        <v>0</v>
      </c>
    </row>
    <row r="202" spans="1:11" s="31" customFormat="1" ht="25.15" customHeight="1">
      <c r="A202" s="29">
        <v>3</v>
      </c>
      <c r="B202" s="32" t="s">
        <v>21</v>
      </c>
      <c r="C202" s="12" t="s">
        <v>36</v>
      </c>
      <c r="D202" s="23" t="s">
        <v>23</v>
      </c>
      <c r="E202" s="30">
        <v>6</v>
      </c>
      <c r="F202" s="14" t="s">
        <v>17</v>
      </c>
      <c r="G202" s="12" t="s">
        <v>18</v>
      </c>
      <c r="H202" s="15"/>
      <c r="I202" s="16">
        <f>E202*H202</f>
        <v>0</v>
      </c>
      <c r="J202" s="17">
        <v>0.08</v>
      </c>
      <c r="K202" s="16">
        <f>I202*108%*4</f>
        <v>0</v>
      </c>
    </row>
    <row r="203" spans="1:11" s="31" customFormat="1" ht="25.15" customHeight="1">
      <c r="A203" s="29">
        <v>4</v>
      </c>
      <c r="B203" s="26" t="s">
        <v>100</v>
      </c>
      <c r="C203" s="12" t="s">
        <v>120</v>
      </c>
      <c r="D203" s="23" t="s">
        <v>23</v>
      </c>
      <c r="E203" s="30">
        <v>9</v>
      </c>
      <c r="F203" s="14" t="s">
        <v>17</v>
      </c>
      <c r="G203" s="12" t="s">
        <v>18</v>
      </c>
      <c r="H203" s="15"/>
      <c r="I203" s="16">
        <f>E203*H203</f>
        <v>0</v>
      </c>
      <c r="J203" s="17">
        <v>0.08</v>
      </c>
      <c r="K203" s="16">
        <f>I203*108%*4</f>
        <v>0</v>
      </c>
    </row>
    <row r="204" spans="1:11" s="31" customFormat="1" ht="25.15" customHeight="1">
      <c r="A204" s="29">
        <v>5</v>
      </c>
      <c r="B204" s="26" t="s">
        <v>24</v>
      </c>
      <c r="C204" s="12" t="s">
        <v>121</v>
      </c>
      <c r="D204" s="12" t="s">
        <v>23</v>
      </c>
      <c r="E204" s="30">
        <v>3</v>
      </c>
      <c r="F204" s="14" t="s">
        <v>17</v>
      </c>
      <c r="G204" s="12" t="s">
        <v>18</v>
      </c>
      <c r="H204" s="15"/>
      <c r="I204" s="16">
        <f>E204*H204</f>
        <v>0</v>
      </c>
      <c r="J204" s="17">
        <v>0.08</v>
      </c>
      <c r="K204" s="16">
        <f>I204*108%*4</f>
        <v>0</v>
      </c>
    </row>
    <row r="205" spans="1:11" s="22" customFormat="1" ht="25.15" customHeight="1">
      <c r="A205" s="58" t="s">
        <v>35</v>
      </c>
      <c r="B205" s="58"/>
      <c r="C205" s="58"/>
      <c r="D205" s="58"/>
      <c r="E205" s="58"/>
      <c r="F205" s="58"/>
      <c r="G205" s="58"/>
      <c r="H205" s="58"/>
      <c r="I205" s="19">
        <f>SUM(I200:I204)</f>
        <v>0</v>
      </c>
      <c r="J205" s="20" t="s">
        <v>36</v>
      </c>
      <c r="K205" s="21">
        <f>SUM(K200:K204)</f>
        <v>0</v>
      </c>
    </row>
    <row r="206" spans="1:11" s="7" customFormat="1" ht="25.15" customHeight="1">
      <c r="A206" s="59" t="s">
        <v>126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1"/>
    </row>
    <row r="207" spans="1:11" s="11" customFormat="1" ht="16.149999999999999" customHeight="1">
      <c r="A207" s="8">
        <v>1</v>
      </c>
      <c r="B207" s="8">
        <v>2</v>
      </c>
      <c r="C207" s="8">
        <v>3</v>
      </c>
      <c r="D207" s="8">
        <v>4</v>
      </c>
      <c r="E207" s="8">
        <v>5</v>
      </c>
      <c r="F207" s="8">
        <v>6</v>
      </c>
      <c r="G207" s="8">
        <v>7</v>
      </c>
      <c r="H207" s="9">
        <v>8</v>
      </c>
      <c r="I207" s="8">
        <v>9</v>
      </c>
      <c r="J207" s="10">
        <v>10</v>
      </c>
      <c r="K207" s="8">
        <v>11</v>
      </c>
    </row>
    <row r="208" spans="1:11" s="1" customFormat="1" ht="40.15" customHeight="1">
      <c r="A208" s="70" t="s">
        <v>3</v>
      </c>
      <c r="B208" s="71" t="s">
        <v>4</v>
      </c>
      <c r="C208" s="70" t="s">
        <v>5</v>
      </c>
      <c r="D208" s="70" t="s">
        <v>6</v>
      </c>
      <c r="E208" s="70" t="s">
        <v>7</v>
      </c>
      <c r="F208" s="67" t="s">
        <v>8</v>
      </c>
      <c r="G208" s="67" t="s">
        <v>9</v>
      </c>
      <c r="H208" s="68" t="s">
        <v>10</v>
      </c>
      <c r="I208" s="67" t="s">
        <v>11</v>
      </c>
      <c r="J208" s="69" t="s">
        <v>12</v>
      </c>
      <c r="K208" s="67" t="s">
        <v>13</v>
      </c>
    </row>
    <row r="209" spans="1:11" s="1" customFormat="1" ht="30" customHeight="1">
      <c r="A209" s="70"/>
      <c r="B209" s="71"/>
      <c r="C209" s="70"/>
      <c r="D209" s="70"/>
      <c r="E209" s="70"/>
      <c r="F209" s="67"/>
      <c r="G209" s="67"/>
      <c r="H209" s="68"/>
      <c r="I209" s="67"/>
      <c r="J209" s="69"/>
      <c r="K209" s="67"/>
    </row>
    <row r="210" spans="1:11" s="31" customFormat="1" ht="25.15" customHeight="1">
      <c r="A210" s="29">
        <v>1</v>
      </c>
      <c r="B210" s="26" t="s">
        <v>116</v>
      </c>
      <c r="C210" s="12" t="s">
        <v>117</v>
      </c>
      <c r="D210" s="12" t="s">
        <v>118</v>
      </c>
      <c r="E210" s="30">
        <v>3</v>
      </c>
      <c r="F210" s="14" t="s">
        <v>17</v>
      </c>
      <c r="G210" s="12" t="s">
        <v>18</v>
      </c>
      <c r="H210" s="15"/>
      <c r="I210" s="16">
        <f>E210*H210</f>
        <v>0</v>
      </c>
      <c r="J210" s="17">
        <v>0.08</v>
      </c>
      <c r="K210" s="16">
        <f>I210*108%*4</f>
        <v>0</v>
      </c>
    </row>
    <row r="211" spans="1:11" s="31" customFormat="1" ht="25.15" customHeight="1">
      <c r="A211" s="29">
        <v>2</v>
      </c>
      <c r="B211" s="32" t="s">
        <v>98</v>
      </c>
      <c r="C211" s="12" t="s">
        <v>119</v>
      </c>
      <c r="D211" s="23" t="s">
        <v>23</v>
      </c>
      <c r="E211" s="30">
        <v>3</v>
      </c>
      <c r="F211" s="14" t="s">
        <v>17</v>
      </c>
      <c r="G211" s="12" t="s">
        <v>18</v>
      </c>
      <c r="H211" s="15"/>
      <c r="I211" s="16">
        <f>E211*H211</f>
        <v>0</v>
      </c>
      <c r="J211" s="17">
        <v>0.08</v>
      </c>
      <c r="K211" s="16">
        <f>I211*108%*4</f>
        <v>0</v>
      </c>
    </row>
    <row r="212" spans="1:11" s="31" customFormat="1" ht="25.15" customHeight="1">
      <c r="A212" s="29">
        <v>3</v>
      </c>
      <c r="B212" s="32" t="s">
        <v>21</v>
      </c>
      <c r="C212" s="12" t="s">
        <v>36</v>
      </c>
      <c r="D212" s="23" t="s">
        <v>23</v>
      </c>
      <c r="E212" s="30">
        <v>6</v>
      </c>
      <c r="F212" s="14" t="s">
        <v>17</v>
      </c>
      <c r="G212" s="12" t="s">
        <v>18</v>
      </c>
      <c r="H212" s="15"/>
      <c r="I212" s="16">
        <f>E212*H212</f>
        <v>0</v>
      </c>
      <c r="J212" s="17">
        <v>0.08</v>
      </c>
      <c r="K212" s="16">
        <f>I212*108%*4</f>
        <v>0</v>
      </c>
    </row>
    <row r="213" spans="1:11" s="31" customFormat="1" ht="25.15" customHeight="1">
      <c r="A213" s="29">
        <v>4</v>
      </c>
      <c r="B213" s="26" t="s">
        <v>100</v>
      </c>
      <c r="C213" s="12" t="s">
        <v>120</v>
      </c>
      <c r="D213" s="23" t="s">
        <v>23</v>
      </c>
      <c r="E213" s="30">
        <v>9</v>
      </c>
      <c r="F213" s="14" t="s">
        <v>17</v>
      </c>
      <c r="G213" s="12" t="s">
        <v>18</v>
      </c>
      <c r="H213" s="15"/>
      <c r="I213" s="16">
        <f>E213*H213</f>
        <v>0</v>
      </c>
      <c r="J213" s="17">
        <v>0.08</v>
      </c>
      <c r="K213" s="16">
        <f>I213*108%*4</f>
        <v>0</v>
      </c>
    </row>
    <row r="214" spans="1:11" s="31" customFormat="1" ht="25.15" customHeight="1">
      <c r="A214" s="29">
        <v>5</v>
      </c>
      <c r="B214" s="26" t="s">
        <v>24</v>
      </c>
      <c r="C214" s="12" t="s">
        <v>121</v>
      </c>
      <c r="D214" s="12" t="s">
        <v>23</v>
      </c>
      <c r="E214" s="30">
        <v>3</v>
      </c>
      <c r="F214" s="14" t="s">
        <v>17</v>
      </c>
      <c r="G214" s="12" t="s">
        <v>18</v>
      </c>
      <c r="H214" s="15"/>
      <c r="I214" s="16">
        <f>E214*H214</f>
        <v>0</v>
      </c>
      <c r="J214" s="17">
        <v>0.08</v>
      </c>
      <c r="K214" s="16">
        <f>I214*108%*4</f>
        <v>0</v>
      </c>
    </row>
    <row r="215" spans="1:11" s="22" customFormat="1" ht="25.15" customHeight="1">
      <c r="A215" s="58" t="s">
        <v>35</v>
      </c>
      <c r="B215" s="58"/>
      <c r="C215" s="58"/>
      <c r="D215" s="58"/>
      <c r="E215" s="58"/>
      <c r="F215" s="58"/>
      <c r="G215" s="58"/>
      <c r="H215" s="58"/>
      <c r="I215" s="19">
        <f>SUM(I210:I214)</f>
        <v>0</v>
      </c>
      <c r="J215" s="20" t="s">
        <v>36</v>
      </c>
      <c r="K215" s="21">
        <f>SUM(K210:K214)</f>
        <v>0</v>
      </c>
    </row>
    <row r="216" spans="1:11" s="7" customFormat="1" ht="25.15" customHeight="1">
      <c r="A216" s="59" t="s">
        <v>127</v>
      </c>
      <c r="B216" s="60"/>
      <c r="C216" s="60"/>
      <c r="D216" s="60"/>
      <c r="E216" s="60"/>
      <c r="F216" s="60"/>
      <c r="G216" s="60"/>
      <c r="H216" s="60"/>
      <c r="I216" s="60"/>
      <c r="J216" s="60"/>
      <c r="K216" s="61"/>
    </row>
    <row r="217" spans="1:11" s="11" customFormat="1" ht="16.149999999999999" customHeight="1">
      <c r="A217" s="8">
        <v>1</v>
      </c>
      <c r="B217" s="8">
        <v>2</v>
      </c>
      <c r="C217" s="8">
        <v>3</v>
      </c>
      <c r="D217" s="8">
        <v>4</v>
      </c>
      <c r="E217" s="8">
        <v>5</v>
      </c>
      <c r="F217" s="8">
        <v>6</v>
      </c>
      <c r="G217" s="8">
        <v>7</v>
      </c>
      <c r="H217" s="9">
        <v>8</v>
      </c>
      <c r="I217" s="8">
        <v>9</v>
      </c>
      <c r="J217" s="10">
        <v>10</v>
      </c>
      <c r="K217" s="8">
        <v>11</v>
      </c>
    </row>
    <row r="218" spans="1:11" s="1" customFormat="1" ht="40.15" customHeight="1">
      <c r="A218" s="70" t="s">
        <v>3</v>
      </c>
      <c r="B218" s="71" t="s">
        <v>4</v>
      </c>
      <c r="C218" s="70" t="s">
        <v>5</v>
      </c>
      <c r="D218" s="70" t="s">
        <v>6</v>
      </c>
      <c r="E218" s="70" t="s">
        <v>7</v>
      </c>
      <c r="F218" s="67" t="s">
        <v>8</v>
      </c>
      <c r="G218" s="67" t="s">
        <v>9</v>
      </c>
      <c r="H218" s="68" t="s">
        <v>10</v>
      </c>
      <c r="I218" s="67" t="s">
        <v>11</v>
      </c>
      <c r="J218" s="69" t="s">
        <v>12</v>
      </c>
      <c r="K218" s="67" t="s">
        <v>13</v>
      </c>
    </row>
    <row r="219" spans="1:11" s="1" customFormat="1" ht="30" customHeight="1">
      <c r="A219" s="70"/>
      <c r="B219" s="71"/>
      <c r="C219" s="70"/>
      <c r="D219" s="70"/>
      <c r="E219" s="70"/>
      <c r="F219" s="67"/>
      <c r="G219" s="67"/>
      <c r="H219" s="68"/>
      <c r="I219" s="67"/>
      <c r="J219" s="69"/>
      <c r="K219" s="67"/>
    </row>
    <row r="220" spans="1:11" s="31" customFormat="1" ht="25.15" customHeight="1">
      <c r="A220" s="29">
        <v>1</v>
      </c>
      <c r="B220" s="26" t="s">
        <v>116</v>
      </c>
      <c r="C220" s="12" t="s">
        <v>117</v>
      </c>
      <c r="D220" s="12" t="s">
        <v>118</v>
      </c>
      <c r="E220" s="30">
        <v>2</v>
      </c>
      <c r="F220" s="14" t="s">
        <v>17</v>
      </c>
      <c r="G220" s="12" t="s">
        <v>18</v>
      </c>
      <c r="H220" s="15"/>
      <c r="I220" s="16">
        <f>E220*H220</f>
        <v>0</v>
      </c>
      <c r="J220" s="17">
        <v>0.08</v>
      </c>
      <c r="K220" s="16">
        <f>I220*108%*4</f>
        <v>0</v>
      </c>
    </row>
    <row r="221" spans="1:11" s="31" customFormat="1" ht="25.15" customHeight="1">
      <c r="A221" s="29">
        <v>2</v>
      </c>
      <c r="B221" s="32" t="s">
        <v>98</v>
      </c>
      <c r="C221" s="12" t="s">
        <v>119</v>
      </c>
      <c r="D221" s="23" t="s">
        <v>23</v>
      </c>
      <c r="E221" s="30">
        <v>2</v>
      </c>
      <c r="F221" s="14" t="s">
        <v>17</v>
      </c>
      <c r="G221" s="12" t="s">
        <v>18</v>
      </c>
      <c r="H221" s="15"/>
      <c r="I221" s="16">
        <f>E221*H221</f>
        <v>0</v>
      </c>
      <c r="J221" s="17">
        <v>0.08</v>
      </c>
      <c r="K221" s="16">
        <f>I221*108%*4</f>
        <v>0</v>
      </c>
    </row>
    <row r="222" spans="1:11" s="31" customFormat="1" ht="25.15" customHeight="1">
      <c r="A222" s="29">
        <v>3</v>
      </c>
      <c r="B222" s="32" t="s">
        <v>21</v>
      </c>
      <c r="C222" s="12" t="s">
        <v>36</v>
      </c>
      <c r="D222" s="23" t="s">
        <v>23</v>
      </c>
      <c r="E222" s="30">
        <v>4</v>
      </c>
      <c r="F222" s="14" t="s">
        <v>17</v>
      </c>
      <c r="G222" s="12" t="s">
        <v>18</v>
      </c>
      <c r="H222" s="15"/>
      <c r="I222" s="16">
        <f>E222*H222</f>
        <v>0</v>
      </c>
      <c r="J222" s="17">
        <v>0.08</v>
      </c>
      <c r="K222" s="16">
        <f>I222*108%*4</f>
        <v>0</v>
      </c>
    </row>
    <row r="223" spans="1:11" s="31" customFormat="1" ht="25.15" customHeight="1">
      <c r="A223" s="29">
        <v>4</v>
      </c>
      <c r="B223" s="26" t="s">
        <v>100</v>
      </c>
      <c r="C223" s="12" t="s">
        <v>120</v>
      </c>
      <c r="D223" s="23" t="s">
        <v>23</v>
      </c>
      <c r="E223" s="30">
        <v>6</v>
      </c>
      <c r="F223" s="14" t="s">
        <v>17</v>
      </c>
      <c r="G223" s="12" t="s">
        <v>18</v>
      </c>
      <c r="H223" s="15"/>
      <c r="I223" s="16">
        <f>E223*H223</f>
        <v>0</v>
      </c>
      <c r="J223" s="17">
        <v>0.08</v>
      </c>
      <c r="K223" s="16">
        <f>I223*108%*4</f>
        <v>0</v>
      </c>
    </row>
    <row r="224" spans="1:11" s="31" customFormat="1" ht="25.15" customHeight="1">
      <c r="A224" s="29">
        <v>5</v>
      </c>
      <c r="B224" s="26" t="s">
        <v>24</v>
      </c>
      <c r="C224" s="12" t="s">
        <v>121</v>
      </c>
      <c r="D224" s="12" t="s">
        <v>23</v>
      </c>
      <c r="E224" s="30">
        <v>2</v>
      </c>
      <c r="F224" s="14" t="s">
        <v>17</v>
      </c>
      <c r="G224" s="12" t="s">
        <v>18</v>
      </c>
      <c r="H224" s="15"/>
      <c r="I224" s="16">
        <f>E224*H224</f>
        <v>0</v>
      </c>
      <c r="J224" s="17">
        <v>0.08</v>
      </c>
      <c r="K224" s="16">
        <f>I224*108%*4</f>
        <v>0</v>
      </c>
    </row>
    <row r="225" spans="1:11" s="22" customFormat="1" ht="25.15" customHeight="1">
      <c r="A225" s="58" t="s">
        <v>35</v>
      </c>
      <c r="B225" s="58"/>
      <c r="C225" s="58"/>
      <c r="D225" s="58"/>
      <c r="E225" s="58"/>
      <c r="F225" s="58"/>
      <c r="G225" s="58"/>
      <c r="H225" s="58"/>
      <c r="I225" s="19">
        <f>SUM(I220:I224)</f>
        <v>0</v>
      </c>
      <c r="J225" s="20" t="s">
        <v>36</v>
      </c>
      <c r="K225" s="21">
        <f>SUM(K220:K224)</f>
        <v>0</v>
      </c>
    </row>
    <row r="226" spans="1:11" s="7" customFormat="1" ht="25.15" customHeight="1">
      <c r="A226" s="59" t="s">
        <v>128</v>
      </c>
      <c r="B226" s="60"/>
      <c r="C226" s="60"/>
      <c r="D226" s="60"/>
      <c r="E226" s="60"/>
      <c r="F226" s="60"/>
      <c r="G226" s="60"/>
      <c r="H226" s="60"/>
      <c r="I226" s="60"/>
      <c r="J226" s="60"/>
      <c r="K226" s="61"/>
    </row>
    <row r="227" spans="1:11" s="11" customFormat="1" ht="16.149999999999999" customHeight="1">
      <c r="A227" s="8">
        <v>1</v>
      </c>
      <c r="B227" s="8">
        <v>2</v>
      </c>
      <c r="C227" s="8">
        <v>3</v>
      </c>
      <c r="D227" s="8">
        <v>4</v>
      </c>
      <c r="E227" s="8">
        <v>5</v>
      </c>
      <c r="F227" s="8">
        <v>6</v>
      </c>
      <c r="G227" s="8">
        <v>7</v>
      </c>
      <c r="H227" s="9">
        <v>8</v>
      </c>
      <c r="I227" s="8">
        <v>9</v>
      </c>
      <c r="J227" s="10">
        <v>10</v>
      </c>
      <c r="K227" s="8">
        <v>11</v>
      </c>
    </row>
    <row r="228" spans="1:11" s="1" customFormat="1" ht="40.15" customHeight="1">
      <c r="A228" s="70" t="s">
        <v>3</v>
      </c>
      <c r="B228" s="71" t="s">
        <v>4</v>
      </c>
      <c r="C228" s="70" t="s">
        <v>5</v>
      </c>
      <c r="D228" s="70" t="s">
        <v>6</v>
      </c>
      <c r="E228" s="70" t="s">
        <v>7</v>
      </c>
      <c r="F228" s="67" t="s">
        <v>8</v>
      </c>
      <c r="G228" s="67" t="s">
        <v>9</v>
      </c>
      <c r="H228" s="68" t="s">
        <v>10</v>
      </c>
      <c r="I228" s="67" t="s">
        <v>11</v>
      </c>
      <c r="J228" s="69" t="s">
        <v>12</v>
      </c>
      <c r="K228" s="67" t="s">
        <v>13</v>
      </c>
    </row>
    <row r="229" spans="1:11" s="1" customFormat="1" ht="30" customHeight="1">
      <c r="A229" s="70"/>
      <c r="B229" s="71"/>
      <c r="C229" s="70"/>
      <c r="D229" s="70"/>
      <c r="E229" s="70"/>
      <c r="F229" s="67"/>
      <c r="G229" s="67"/>
      <c r="H229" s="68"/>
      <c r="I229" s="67"/>
      <c r="J229" s="69"/>
      <c r="K229" s="67"/>
    </row>
    <row r="230" spans="1:11" s="31" customFormat="1" ht="25.15" customHeight="1">
      <c r="A230" s="29">
        <v>1</v>
      </c>
      <c r="B230" s="26" t="s">
        <v>116</v>
      </c>
      <c r="C230" s="12" t="s">
        <v>117</v>
      </c>
      <c r="D230" s="12" t="s">
        <v>118</v>
      </c>
      <c r="E230" s="30">
        <v>2</v>
      </c>
      <c r="F230" s="14" t="s">
        <v>17</v>
      </c>
      <c r="G230" s="12" t="s">
        <v>18</v>
      </c>
      <c r="H230" s="15"/>
      <c r="I230" s="16">
        <f>E230*H230</f>
        <v>0</v>
      </c>
      <c r="J230" s="17">
        <v>0.08</v>
      </c>
      <c r="K230" s="16">
        <f>I230*108%*4</f>
        <v>0</v>
      </c>
    </row>
    <row r="231" spans="1:11" s="31" customFormat="1" ht="25.15" customHeight="1">
      <c r="A231" s="29">
        <v>2</v>
      </c>
      <c r="B231" s="32" t="s">
        <v>98</v>
      </c>
      <c r="C231" s="12" t="s">
        <v>119</v>
      </c>
      <c r="D231" s="23" t="s">
        <v>23</v>
      </c>
      <c r="E231" s="30">
        <v>2</v>
      </c>
      <c r="F231" s="14" t="s">
        <v>17</v>
      </c>
      <c r="G231" s="12" t="s">
        <v>18</v>
      </c>
      <c r="H231" s="15"/>
      <c r="I231" s="16">
        <f>E231*H231</f>
        <v>0</v>
      </c>
      <c r="J231" s="17">
        <v>0.08</v>
      </c>
      <c r="K231" s="16">
        <f>I231*108%*4</f>
        <v>0</v>
      </c>
    </row>
    <row r="232" spans="1:11" s="31" customFormat="1" ht="25.15" customHeight="1">
      <c r="A232" s="29">
        <v>3</v>
      </c>
      <c r="B232" s="32" t="s">
        <v>21</v>
      </c>
      <c r="C232" s="12" t="s">
        <v>36</v>
      </c>
      <c r="D232" s="23" t="s">
        <v>23</v>
      </c>
      <c r="E232" s="30">
        <v>4</v>
      </c>
      <c r="F232" s="14" t="s">
        <v>17</v>
      </c>
      <c r="G232" s="12" t="s">
        <v>18</v>
      </c>
      <c r="H232" s="15"/>
      <c r="I232" s="16">
        <f>E232*H232</f>
        <v>0</v>
      </c>
      <c r="J232" s="17">
        <v>0.08</v>
      </c>
      <c r="K232" s="16">
        <f>I232*108%*4</f>
        <v>0</v>
      </c>
    </row>
    <row r="233" spans="1:11" s="31" customFormat="1" ht="25.15" customHeight="1">
      <c r="A233" s="29">
        <v>4</v>
      </c>
      <c r="B233" s="26" t="s">
        <v>100</v>
      </c>
      <c r="C233" s="12" t="s">
        <v>120</v>
      </c>
      <c r="D233" s="23" t="s">
        <v>23</v>
      </c>
      <c r="E233" s="30">
        <v>6</v>
      </c>
      <c r="F233" s="14" t="s">
        <v>17</v>
      </c>
      <c r="G233" s="12" t="s">
        <v>18</v>
      </c>
      <c r="H233" s="15"/>
      <c r="I233" s="16">
        <f>E233*H233</f>
        <v>0</v>
      </c>
      <c r="J233" s="17">
        <v>0.08</v>
      </c>
      <c r="K233" s="16">
        <f>I233*108%*4</f>
        <v>0</v>
      </c>
    </row>
    <row r="234" spans="1:11" s="31" customFormat="1" ht="25.15" customHeight="1">
      <c r="A234" s="29">
        <v>5</v>
      </c>
      <c r="B234" s="26" t="s">
        <v>24</v>
      </c>
      <c r="C234" s="12" t="s">
        <v>121</v>
      </c>
      <c r="D234" s="12" t="s">
        <v>23</v>
      </c>
      <c r="E234" s="30">
        <v>2</v>
      </c>
      <c r="F234" s="14" t="s">
        <v>17</v>
      </c>
      <c r="G234" s="12" t="s">
        <v>18</v>
      </c>
      <c r="H234" s="15"/>
      <c r="I234" s="16">
        <f>E234*H234</f>
        <v>0</v>
      </c>
      <c r="J234" s="17">
        <v>0.08</v>
      </c>
      <c r="K234" s="16">
        <f>I234*108%*4</f>
        <v>0</v>
      </c>
    </row>
    <row r="235" spans="1:11" s="22" customFormat="1" ht="25.15" customHeight="1">
      <c r="A235" s="58" t="s">
        <v>35</v>
      </c>
      <c r="B235" s="58"/>
      <c r="C235" s="58"/>
      <c r="D235" s="58"/>
      <c r="E235" s="58"/>
      <c r="F235" s="58"/>
      <c r="G235" s="58"/>
      <c r="H235" s="58"/>
      <c r="I235" s="19">
        <f>SUM(I230:I234)</f>
        <v>0</v>
      </c>
      <c r="J235" s="20" t="s">
        <v>36</v>
      </c>
      <c r="K235" s="21">
        <f>SUM(K230:K234)</f>
        <v>0</v>
      </c>
    </row>
    <row r="236" spans="1:11" s="7" customFormat="1" ht="25.15" customHeight="1">
      <c r="A236" s="59" t="s">
        <v>129</v>
      </c>
      <c r="B236" s="60"/>
      <c r="C236" s="60"/>
      <c r="D236" s="60"/>
      <c r="E236" s="60"/>
      <c r="F236" s="60"/>
      <c r="G236" s="60"/>
      <c r="H236" s="60"/>
      <c r="I236" s="60"/>
      <c r="J236" s="60"/>
      <c r="K236" s="61"/>
    </row>
    <row r="237" spans="1:11" s="11" customFormat="1" ht="16.149999999999999" customHeight="1">
      <c r="A237" s="8">
        <v>1</v>
      </c>
      <c r="B237" s="8">
        <v>2</v>
      </c>
      <c r="C237" s="8">
        <v>3</v>
      </c>
      <c r="D237" s="8">
        <v>4</v>
      </c>
      <c r="E237" s="8">
        <v>5</v>
      </c>
      <c r="F237" s="8">
        <v>6</v>
      </c>
      <c r="G237" s="8">
        <v>7</v>
      </c>
      <c r="H237" s="9">
        <v>8</v>
      </c>
      <c r="I237" s="8">
        <v>9</v>
      </c>
      <c r="J237" s="10">
        <v>10</v>
      </c>
      <c r="K237" s="8">
        <v>11</v>
      </c>
    </row>
    <row r="238" spans="1:11" s="1" customFormat="1" ht="40.15" customHeight="1">
      <c r="A238" s="70" t="s">
        <v>3</v>
      </c>
      <c r="B238" s="71" t="s">
        <v>4</v>
      </c>
      <c r="C238" s="70" t="s">
        <v>5</v>
      </c>
      <c r="D238" s="70" t="s">
        <v>6</v>
      </c>
      <c r="E238" s="70" t="s">
        <v>7</v>
      </c>
      <c r="F238" s="67" t="s">
        <v>8</v>
      </c>
      <c r="G238" s="67" t="s">
        <v>9</v>
      </c>
      <c r="H238" s="68" t="s">
        <v>10</v>
      </c>
      <c r="I238" s="67" t="s">
        <v>11</v>
      </c>
      <c r="J238" s="69" t="s">
        <v>12</v>
      </c>
      <c r="K238" s="67" t="s">
        <v>13</v>
      </c>
    </row>
    <row r="239" spans="1:11" s="1" customFormat="1" ht="30" customHeight="1">
      <c r="A239" s="70"/>
      <c r="B239" s="71"/>
      <c r="C239" s="70"/>
      <c r="D239" s="70"/>
      <c r="E239" s="70"/>
      <c r="F239" s="67"/>
      <c r="G239" s="67"/>
      <c r="H239" s="68"/>
      <c r="I239" s="67"/>
      <c r="J239" s="69"/>
      <c r="K239" s="67"/>
    </row>
    <row r="240" spans="1:11" s="31" customFormat="1" ht="25.15" customHeight="1">
      <c r="A240" s="29">
        <v>1</v>
      </c>
      <c r="B240" s="26" t="s">
        <v>130</v>
      </c>
      <c r="C240" s="12" t="s">
        <v>131</v>
      </c>
      <c r="D240" s="12" t="s">
        <v>97</v>
      </c>
      <c r="E240" s="12">
        <v>7</v>
      </c>
      <c r="F240" s="14" t="s">
        <v>17</v>
      </c>
      <c r="G240" s="12" t="s">
        <v>18</v>
      </c>
      <c r="H240" s="15"/>
      <c r="I240" s="16">
        <f>E240*H240</f>
        <v>0</v>
      </c>
      <c r="J240" s="17">
        <v>0.08</v>
      </c>
      <c r="K240" s="16">
        <f t="shared" ref="K240:K249" si="18">I240*108%*4</f>
        <v>0</v>
      </c>
    </row>
    <row r="241" spans="1:11" s="31" customFormat="1" ht="25.15" customHeight="1">
      <c r="A241" s="29">
        <v>2</v>
      </c>
      <c r="B241" s="32" t="s">
        <v>98</v>
      </c>
      <c r="C241" s="12" t="s">
        <v>110</v>
      </c>
      <c r="D241" s="23" t="s">
        <v>97</v>
      </c>
      <c r="E241" s="12">
        <v>7</v>
      </c>
      <c r="F241" s="14" t="s">
        <v>17</v>
      </c>
      <c r="G241" s="12" t="s">
        <v>18</v>
      </c>
      <c r="H241" s="15"/>
      <c r="I241" s="16">
        <f>E241*H241</f>
        <v>0</v>
      </c>
      <c r="J241" s="17">
        <v>0.08</v>
      </c>
      <c r="K241" s="16">
        <f t="shared" si="18"/>
        <v>0</v>
      </c>
    </row>
    <row r="242" spans="1:11" s="31" customFormat="1" ht="25.15" customHeight="1">
      <c r="A242" s="29">
        <v>3</v>
      </c>
      <c r="B242" s="32" t="s">
        <v>21</v>
      </c>
      <c r="C242" s="12" t="s">
        <v>36</v>
      </c>
      <c r="D242" s="23" t="s">
        <v>23</v>
      </c>
      <c r="E242" s="12">
        <v>14</v>
      </c>
      <c r="F242" s="14" t="s">
        <v>17</v>
      </c>
      <c r="G242" s="12" t="s">
        <v>18</v>
      </c>
      <c r="H242" s="15"/>
      <c r="I242" s="16">
        <f>E242*H242</f>
        <v>0</v>
      </c>
      <c r="J242" s="17">
        <v>0.08</v>
      </c>
      <c r="K242" s="16">
        <f t="shared" si="18"/>
        <v>0</v>
      </c>
    </row>
    <row r="243" spans="1:11" s="31" customFormat="1" ht="25.15" customHeight="1">
      <c r="A243" s="29">
        <v>4</v>
      </c>
      <c r="B243" s="26" t="s">
        <v>132</v>
      </c>
      <c r="C243" s="23" t="s">
        <v>23</v>
      </c>
      <c r="D243" s="23" t="s">
        <v>23</v>
      </c>
      <c r="E243" s="23">
        <v>7</v>
      </c>
      <c r="F243" s="14" t="s">
        <v>17</v>
      </c>
      <c r="G243" s="12" t="s">
        <v>18</v>
      </c>
      <c r="H243" s="15"/>
      <c r="I243" s="16">
        <f>E243*H243</f>
        <v>0</v>
      </c>
      <c r="J243" s="17">
        <v>0.08</v>
      </c>
      <c r="K243" s="16">
        <f t="shared" si="18"/>
        <v>0</v>
      </c>
    </row>
    <row r="244" spans="1:11" ht="25.15" customHeight="1">
      <c r="A244" s="29">
        <v>5</v>
      </c>
      <c r="B244" s="26" t="s">
        <v>133</v>
      </c>
      <c r="C244" s="12" t="s">
        <v>134</v>
      </c>
      <c r="D244" s="12" t="s">
        <v>23</v>
      </c>
      <c r="E244" s="12">
        <v>10</v>
      </c>
      <c r="F244" s="14" t="s">
        <v>17</v>
      </c>
      <c r="G244" s="12" t="s">
        <v>18</v>
      </c>
      <c r="H244" s="15"/>
      <c r="I244" s="16">
        <f>E244*H244</f>
        <v>0</v>
      </c>
      <c r="J244" s="17">
        <v>0.08</v>
      </c>
      <c r="K244" s="16">
        <f t="shared" si="18"/>
        <v>0</v>
      </c>
    </row>
    <row r="245" spans="1:11" ht="25.15" customHeight="1">
      <c r="A245" s="29">
        <v>6</v>
      </c>
      <c r="B245" s="26" t="s">
        <v>135</v>
      </c>
      <c r="C245" s="12" t="s">
        <v>136</v>
      </c>
      <c r="D245" s="12" t="s">
        <v>23</v>
      </c>
      <c r="E245" s="23">
        <v>7</v>
      </c>
      <c r="F245" s="14" t="s">
        <v>17</v>
      </c>
      <c r="G245" s="12" t="s">
        <v>18</v>
      </c>
      <c r="H245" s="15"/>
      <c r="I245" s="16">
        <f t="shared" ref="I245:I249" si="19">E245*H245</f>
        <v>0</v>
      </c>
      <c r="J245" s="17">
        <v>0.08</v>
      </c>
      <c r="K245" s="16">
        <f t="shared" si="18"/>
        <v>0</v>
      </c>
    </row>
    <row r="246" spans="1:11" ht="25.15" customHeight="1">
      <c r="A246" s="29">
        <v>7</v>
      </c>
      <c r="B246" s="26" t="s">
        <v>137</v>
      </c>
      <c r="C246" s="12" t="s">
        <v>48</v>
      </c>
      <c r="D246" s="12" t="s">
        <v>39</v>
      </c>
      <c r="E246" s="12">
        <v>21</v>
      </c>
      <c r="F246" s="14" t="s">
        <v>17</v>
      </c>
      <c r="G246" s="12" t="s">
        <v>18</v>
      </c>
      <c r="H246" s="15"/>
      <c r="I246" s="16">
        <f t="shared" si="19"/>
        <v>0</v>
      </c>
      <c r="J246" s="17">
        <v>0.08</v>
      </c>
      <c r="K246" s="16">
        <f t="shared" si="18"/>
        <v>0</v>
      </c>
    </row>
    <row r="247" spans="1:11" ht="25.15" customHeight="1">
      <c r="A247" s="29">
        <v>8</v>
      </c>
      <c r="B247" s="26" t="s">
        <v>102</v>
      </c>
      <c r="C247" s="23" t="s">
        <v>23</v>
      </c>
      <c r="D247" s="12" t="s">
        <v>138</v>
      </c>
      <c r="E247" s="12">
        <v>70</v>
      </c>
      <c r="F247" s="14" t="s">
        <v>17</v>
      </c>
      <c r="G247" s="12" t="s">
        <v>18</v>
      </c>
      <c r="H247" s="15"/>
      <c r="I247" s="16">
        <f t="shared" si="19"/>
        <v>0</v>
      </c>
      <c r="J247" s="17">
        <v>0.08</v>
      </c>
      <c r="K247" s="16">
        <f t="shared" si="18"/>
        <v>0</v>
      </c>
    </row>
    <row r="248" spans="1:11" ht="25.15" customHeight="1">
      <c r="A248" s="29">
        <v>9</v>
      </c>
      <c r="B248" s="13" t="s">
        <v>27</v>
      </c>
      <c r="C248" s="12" t="s">
        <v>47</v>
      </c>
      <c r="D248" s="12" t="s">
        <v>44</v>
      </c>
      <c r="E248" s="12">
        <v>70</v>
      </c>
      <c r="F248" s="14" t="s">
        <v>17</v>
      </c>
      <c r="G248" s="12" t="s">
        <v>18</v>
      </c>
      <c r="H248" s="15"/>
      <c r="I248" s="16">
        <f t="shared" si="19"/>
        <v>0</v>
      </c>
      <c r="J248" s="17">
        <v>0.08</v>
      </c>
      <c r="K248" s="16">
        <f t="shared" si="18"/>
        <v>0</v>
      </c>
    </row>
    <row r="249" spans="1:11" ht="25.15" customHeight="1">
      <c r="A249" s="29">
        <v>10</v>
      </c>
      <c r="B249" s="26" t="s">
        <v>139</v>
      </c>
      <c r="C249" s="23" t="s">
        <v>140</v>
      </c>
      <c r="D249" s="12" t="s">
        <v>23</v>
      </c>
      <c r="E249" s="12">
        <v>7</v>
      </c>
      <c r="F249" s="14" t="s">
        <v>17</v>
      </c>
      <c r="G249" s="12" t="s">
        <v>18</v>
      </c>
      <c r="H249" s="15"/>
      <c r="I249" s="16">
        <f t="shared" si="19"/>
        <v>0</v>
      </c>
      <c r="J249" s="17">
        <v>0.08</v>
      </c>
      <c r="K249" s="16">
        <f t="shared" si="18"/>
        <v>0</v>
      </c>
    </row>
    <row r="250" spans="1:11" s="22" customFormat="1" ht="25.15" customHeight="1">
      <c r="A250" s="58" t="s">
        <v>35</v>
      </c>
      <c r="B250" s="58"/>
      <c r="C250" s="58"/>
      <c r="D250" s="58"/>
      <c r="E250" s="58"/>
      <c r="F250" s="58"/>
      <c r="G250" s="58"/>
      <c r="H250" s="58"/>
      <c r="I250" s="19">
        <f>SUM(I240:I249)</f>
        <v>0</v>
      </c>
      <c r="J250" s="20" t="s">
        <v>36</v>
      </c>
      <c r="K250" s="21">
        <f>SUM(K240:K249)</f>
        <v>0</v>
      </c>
    </row>
    <row r="251" spans="1:11" s="7" customFormat="1" ht="25.15" customHeight="1">
      <c r="A251" s="33" t="s">
        <v>141</v>
      </c>
      <c r="B251" s="34"/>
      <c r="C251" s="34"/>
      <c r="D251" s="34"/>
      <c r="E251" s="34"/>
      <c r="F251" s="34"/>
      <c r="G251" s="34"/>
      <c r="H251" s="34"/>
      <c r="I251" s="35"/>
      <c r="J251" s="36"/>
      <c r="K251" s="37"/>
    </row>
    <row r="252" spans="1:11" s="11" customFormat="1" ht="16.149999999999999" customHeight="1">
      <c r="A252" s="8">
        <v>1</v>
      </c>
      <c r="B252" s="8">
        <v>2</v>
      </c>
      <c r="C252" s="8">
        <v>3</v>
      </c>
      <c r="D252" s="8">
        <v>4</v>
      </c>
      <c r="E252" s="8">
        <v>5</v>
      </c>
      <c r="F252" s="8">
        <v>6</v>
      </c>
      <c r="G252" s="8">
        <v>7</v>
      </c>
      <c r="H252" s="9">
        <v>8</v>
      </c>
      <c r="I252" s="8">
        <v>9</v>
      </c>
      <c r="J252" s="10">
        <v>10</v>
      </c>
      <c r="K252" s="8">
        <v>11</v>
      </c>
    </row>
    <row r="253" spans="1:11" s="1" customFormat="1" ht="51">
      <c r="A253" s="38" t="s">
        <v>3</v>
      </c>
      <c r="B253" s="39" t="s">
        <v>4</v>
      </c>
      <c r="C253" s="38" t="s">
        <v>5</v>
      </c>
      <c r="D253" s="38" t="s">
        <v>6</v>
      </c>
      <c r="E253" s="38" t="s">
        <v>7</v>
      </c>
      <c r="F253" s="40" t="s">
        <v>8</v>
      </c>
      <c r="G253" s="40" t="s">
        <v>9</v>
      </c>
      <c r="H253" s="41" t="s">
        <v>10</v>
      </c>
      <c r="I253" s="40" t="s">
        <v>11</v>
      </c>
      <c r="J253" s="42" t="s">
        <v>12</v>
      </c>
      <c r="K253" s="40" t="s">
        <v>13</v>
      </c>
    </row>
    <row r="254" spans="1:11" s="31" customFormat="1" ht="25.15" customHeight="1">
      <c r="A254" s="29">
        <v>1</v>
      </c>
      <c r="B254" s="26" t="s">
        <v>95</v>
      </c>
      <c r="C254" s="12" t="s">
        <v>96</v>
      </c>
      <c r="D254" s="12" t="s">
        <v>97</v>
      </c>
      <c r="E254" s="23">
        <v>4</v>
      </c>
      <c r="F254" s="14" t="s">
        <v>17</v>
      </c>
      <c r="G254" s="12" t="s">
        <v>18</v>
      </c>
      <c r="H254" s="15"/>
      <c r="I254" s="16">
        <f>E254*H254</f>
        <v>0</v>
      </c>
      <c r="J254" s="17">
        <v>0.08</v>
      </c>
      <c r="K254" s="16">
        <f>I254*108%*4</f>
        <v>0</v>
      </c>
    </row>
    <row r="255" spans="1:11" s="31" customFormat="1" ht="38.25">
      <c r="A255" s="29">
        <v>2</v>
      </c>
      <c r="B255" s="32" t="s">
        <v>142</v>
      </c>
      <c r="C255" s="12" t="s">
        <v>143</v>
      </c>
      <c r="D255" s="28" t="s">
        <v>144</v>
      </c>
      <c r="E255" s="12">
        <v>1</v>
      </c>
      <c r="F255" s="14" t="s">
        <v>17</v>
      </c>
      <c r="G255" s="12" t="s">
        <v>18</v>
      </c>
      <c r="H255" s="15"/>
      <c r="I255" s="16">
        <f>E255*H255</f>
        <v>0</v>
      </c>
      <c r="J255" s="17">
        <v>0.08</v>
      </c>
      <c r="K255" s="16">
        <f>I255*108%*4</f>
        <v>0</v>
      </c>
    </row>
    <row r="256" spans="1:11" s="31" customFormat="1" ht="27" customHeight="1">
      <c r="A256" s="29">
        <v>3</v>
      </c>
      <c r="B256" s="32" t="s">
        <v>21</v>
      </c>
      <c r="C256" s="12" t="s">
        <v>36</v>
      </c>
      <c r="D256" s="12" t="s">
        <v>23</v>
      </c>
      <c r="E256" s="12">
        <v>2</v>
      </c>
      <c r="F256" s="14" t="s">
        <v>17</v>
      </c>
      <c r="G256" s="12" t="s">
        <v>18</v>
      </c>
      <c r="H256" s="15"/>
      <c r="I256" s="16">
        <f>E256*H256</f>
        <v>0</v>
      </c>
      <c r="J256" s="17">
        <v>0.08</v>
      </c>
      <c r="K256" s="16">
        <f>I256*108%*4</f>
        <v>0</v>
      </c>
    </row>
    <row r="257" spans="1:11" s="31" customFormat="1" ht="25.15" customHeight="1">
      <c r="A257" s="29">
        <v>4</v>
      </c>
      <c r="B257" s="26" t="s">
        <v>100</v>
      </c>
      <c r="C257" s="23" t="s">
        <v>145</v>
      </c>
      <c r="D257" s="43" t="s">
        <v>144</v>
      </c>
      <c r="E257" s="23">
        <v>3</v>
      </c>
      <c r="F257" s="14" t="s">
        <v>17</v>
      </c>
      <c r="G257" s="12" t="s">
        <v>18</v>
      </c>
      <c r="H257" s="15"/>
      <c r="I257" s="16">
        <f>E257*H257</f>
        <v>0</v>
      </c>
      <c r="J257" s="17">
        <v>0.08</v>
      </c>
      <c r="K257" s="16">
        <f>I257*108%*4</f>
        <v>0</v>
      </c>
    </row>
    <row r="258" spans="1:11" s="31" customFormat="1" ht="25.15" customHeight="1">
      <c r="A258" s="29">
        <v>5</v>
      </c>
      <c r="B258" s="26" t="s">
        <v>102</v>
      </c>
      <c r="C258" s="12" t="s">
        <v>103</v>
      </c>
      <c r="D258" s="12" t="s">
        <v>23</v>
      </c>
      <c r="E258" s="23">
        <v>1</v>
      </c>
      <c r="F258" s="14" t="s">
        <v>17</v>
      </c>
      <c r="G258" s="12" t="s">
        <v>18</v>
      </c>
      <c r="H258" s="15"/>
      <c r="I258" s="16">
        <f>E258*H258</f>
        <v>0</v>
      </c>
      <c r="J258" s="17">
        <v>0.08</v>
      </c>
      <c r="K258" s="16">
        <f>I258*108%*4</f>
        <v>0</v>
      </c>
    </row>
    <row r="259" spans="1:11" s="22" customFormat="1" ht="25.15" customHeight="1">
      <c r="B259" s="44"/>
      <c r="C259" s="44"/>
      <c r="D259" s="44"/>
      <c r="E259" s="44"/>
      <c r="F259" s="44"/>
      <c r="G259" s="44"/>
      <c r="H259" s="45" t="s">
        <v>35</v>
      </c>
      <c r="I259" s="19">
        <f>SUM(I254:I258)</f>
        <v>0</v>
      </c>
      <c r="J259" s="20" t="s">
        <v>36</v>
      </c>
      <c r="K259" s="21">
        <f>SUM(K254:K258)</f>
        <v>0</v>
      </c>
    </row>
    <row r="260" spans="1:11" s="7" customFormat="1" ht="25.15" customHeight="1">
      <c r="A260" s="33" t="s">
        <v>146</v>
      </c>
      <c r="B260" s="34"/>
      <c r="C260" s="34"/>
      <c r="D260" s="34"/>
      <c r="E260" s="34"/>
      <c r="F260" s="34"/>
      <c r="G260" s="34"/>
      <c r="H260" s="34"/>
      <c r="I260" s="35"/>
      <c r="J260" s="36"/>
      <c r="K260" s="37"/>
    </row>
    <row r="261" spans="1:11" s="11" customFormat="1" ht="16.149999999999999" customHeight="1">
      <c r="A261" s="8">
        <v>1</v>
      </c>
      <c r="B261" s="8">
        <v>2</v>
      </c>
      <c r="C261" s="8">
        <v>3</v>
      </c>
      <c r="D261" s="8">
        <v>4</v>
      </c>
      <c r="E261" s="8">
        <v>5</v>
      </c>
      <c r="F261" s="8">
        <v>6</v>
      </c>
      <c r="G261" s="8">
        <v>7</v>
      </c>
      <c r="H261" s="9">
        <v>8</v>
      </c>
      <c r="I261" s="8">
        <v>9</v>
      </c>
      <c r="J261" s="10">
        <v>10</v>
      </c>
      <c r="K261" s="8">
        <v>11</v>
      </c>
    </row>
    <row r="262" spans="1:11" s="1" customFormat="1" ht="51">
      <c r="A262" s="38" t="s">
        <v>3</v>
      </c>
      <c r="B262" s="39" t="s">
        <v>4</v>
      </c>
      <c r="C262" s="38" t="s">
        <v>5</v>
      </c>
      <c r="D262" s="38" t="s">
        <v>6</v>
      </c>
      <c r="E262" s="38" t="s">
        <v>7</v>
      </c>
      <c r="F262" s="40" t="s">
        <v>8</v>
      </c>
      <c r="G262" s="40" t="s">
        <v>9</v>
      </c>
      <c r="H262" s="41" t="s">
        <v>10</v>
      </c>
      <c r="I262" s="40" t="s">
        <v>11</v>
      </c>
      <c r="J262" s="42" t="s">
        <v>12</v>
      </c>
      <c r="K262" s="40" t="s">
        <v>13</v>
      </c>
    </row>
    <row r="263" spans="1:11" s="31" customFormat="1" ht="25.15" customHeight="1">
      <c r="A263" s="29">
        <v>1</v>
      </c>
      <c r="B263" s="26" t="s">
        <v>95</v>
      </c>
      <c r="C263" s="12" t="s">
        <v>147</v>
      </c>
      <c r="D263" s="12" t="s">
        <v>148</v>
      </c>
      <c r="E263" s="23">
        <v>4</v>
      </c>
      <c r="F263" s="14" t="s">
        <v>17</v>
      </c>
      <c r="G263" s="12" t="s">
        <v>18</v>
      </c>
      <c r="H263" s="15"/>
      <c r="I263" s="16">
        <f>E263*H263</f>
        <v>0</v>
      </c>
      <c r="J263" s="17">
        <v>0.08</v>
      </c>
      <c r="K263" s="16">
        <f>I263*108%*4</f>
        <v>0</v>
      </c>
    </row>
    <row r="264" spans="1:11" s="31" customFormat="1" ht="38.25">
      <c r="A264" s="29">
        <v>2</v>
      </c>
      <c r="B264" s="32" t="s">
        <v>142</v>
      </c>
      <c r="C264" s="12" t="s">
        <v>143</v>
      </c>
      <c r="D264" s="28" t="s">
        <v>144</v>
      </c>
      <c r="E264" s="12">
        <v>1</v>
      </c>
      <c r="F264" s="14" t="s">
        <v>17</v>
      </c>
      <c r="G264" s="12" t="s">
        <v>18</v>
      </c>
      <c r="H264" s="15"/>
      <c r="I264" s="16">
        <f>E264*H264</f>
        <v>0</v>
      </c>
      <c r="J264" s="17">
        <v>0.08</v>
      </c>
      <c r="K264" s="16">
        <f>I264*108%*4</f>
        <v>0</v>
      </c>
    </row>
    <row r="265" spans="1:11" s="31" customFormat="1" ht="27" customHeight="1">
      <c r="A265" s="29">
        <v>3</v>
      </c>
      <c r="B265" s="32" t="s">
        <v>21</v>
      </c>
      <c r="C265" s="12" t="s">
        <v>36</v>
      </c>
      <c r="D265" s="12" t="s">
        <v>23</v>
      </c>
      <c r="E265" s="12">
        <v>2</v>
      </c>
      <c r="F265" s="14" t="s">
        <v>17</v>
      </c>
      <c r="G265" s="12" t="s">
        <v>18</v>
      </c>
      <c r="H265" s="15"/>
      <c r="I265" s="16">
        <f>E265*H265</f>
        <v>0</v>
      </c>
      <c r="J265" s="17">
        <v>0.08</v>
      </c>
      <c r="K265" s="16">
        <f>I265*108%*4</f>
        <v>0</v>
      </c>
    </row>
    <row r="266" spans="1:11" s="31" customFormat="1" ht="25.15" customHeight="1">
      <c r="A266" s="29">
        <v>4</v>
      </c>
      <c r="B266" s="26" t="s">
        <v>100</v>
      </c>
      <c r="C266" s="23" t="s">
        <v>145</v>
      </c>
      <c r="D266" s="43" t="s">
        <v>144</v>
      </c>
      <c r="E266" s="23">
        <v>3</v>
      </c>
      <c r="F266" s="14" t="s">
        <v>17</v>
      </c>
      <c r="G266" s="12" t="s">
        <v>18</v>
      </c>
      <c r="H266" s="15"/>
      <c r="I266" s="16">
        <f>E266*H266</f>
        <v>0</v>
      </c>
      <c r="J266" s="17">
        <v>0.08</v>
      </c>
      <c r="K266" s="16">
        <f>I266*108%*4</f>
        <v>0</v>
      </c>
    </row>
    <row r="267" spans="1:11" s="31" customFormat="1" ht="25.15" customHeight="1">
      <c r="A267" s="29">
        <v>5</v>
      </c>
      <c r="B267" s="26" t="s">
        <v>102</v>
      </c>
      <c r="C267" s="12" t="s">
        <v>103</v>
      </c>
      <c r="D267" s="12" t="s">
        <v>23</v>
      </c>
      <c r="E267" s="23">
        <v>1</v>
      </c>
      <c r="F267" s="14" t="s">
        <v>17</v>
      </c>
      <c r="G267" s="12" t="s">
        <v>18</v>
      </c>
      <c r="H267" s="15"/>
      <c r="I267" s="16">
        <f>E267*H267</f>
        <v>0</v>
      </c>
      <c r="J267" s="17">
        <v>0.08</v>
      </c>
      <c r="K267" s="16">
        <f>I267*108%*4</f>
        <v>0</v>
      </c>
    </row>
    <row r="268" spans="1:11" s="22" customFormat="1" ht="25.15" customHeight="1">
      <c r="B268" s="44"/>
      <c r="C268" s="44"/>
      <c r="D268" s="44"/>
      <c r="E268" s="44"/>
      <c r="F268" s="44"/>
      <c r="G268" s="44"/>
      <c r="H268" s="45" t="s">
        <v>35</v>
      </c>
      <c r="I268" s="19">
        <f>SUM(I263:I267)</f>
        <v>0</v>
      </c>
      <c r="J268" s="20" t="s">
        <v>36</v>
      </c>
      <c r="K268" s="21">
        <f>SUM(K263:K267)</f>
        <v>0</v>
      </c>
    </row>
    <row r="269" spans="1:11" s="6" customFormat="1" ht="30" customHeight="1">
      <c r="A269" s="64" t="s">
        <v>149</v>
      </c>
      <c r="B269" s="65"/>
      <c r="C269" s="65"/>
      <c r="D269" s="65"/>
      <c r="E269" s="65"/>
      <c r="F269" s="65"/>
      <c r="G269" s="65"/>
      <c r="H269" s="65"/>
      <c r="I269" s="65"/>
      <c r="J269" s="65"/>
      <c r="K269" s="66"/>
    </row>
    <row r="270" spans="1:11" s="7" customFormat="1" ht="25.15" customHeight="1">
      <c r="A270" s="59" t="s">
        <v>150</v>
      </c>
      <c r="B270" s="60"/>
      <c r="C270" s="60"/>
      <c r="D270" s="60"/>
      <c r="E270" s="60"/>
      <c r="F270" s="60"/>
      <c r="G270" s="60"/>
      <c r="H270" s="60"/>
      <c r="I270" s="60"/>
      <c r="J270" s="60"/>
      <c r="K270" s="61"/>
    </row>
    <row r="271" spans="1:11" s="11" customFormat="1" ht="16.149999999999999" customHeight="1">
      <c r="A271" s="8">
        <v>1</v>
      </c>
      <c r="B271" s="8">
        <v>2</v>
      </c>
      <c r="C271" s="8">
        <v>3</v>
      </c>
      <c r="D271" s="8">
        <v>4</v>
      </c>
      <c r="E271" s="8">
        <v>5</v>
      </c>
      <c r="F271" s="8">
        <v>6</v>
      </c>
      <c r="G271" s="8">
        <v>7</v>
      </c>
      <c r="H271" s="9">
        <v>8</v>
      </c>
      <c r="I271" s="8">
        <v>9</v>
      </c>
      <c r="J271" s="10">
        <v>10</v>
      </c>
      <c r="K271" s="8">
        <v>11</v>
      </c>
    </row>
    <row r="272" spans="1:11" s="1" customFormat="1" ht="40.15" customHeight="1">
      <c r="A272" s="70" t="s">
        <v>3</v>
      </c>
      <c r="B272" s="71" t="s">
        <v>4</v>
      </c>
      <c r="C272" s="70" t="s">
        <v>5</v>
      </c>
      <c r="D272" s="70" t="s">
        <v>6</v>
      </c>
      <c r="E272" s="70" t="s">
        <v>7</v>
      </c>
      <c r="F272" s="67" t="s">
        <v>8</v>
      </c>
      <c r="G272" s="67" t="s">
        <v>9</v>
      </c>
      <c r="H272" s="68" t="s">
        <v>10</v>
      </c>
      <c r="I272" s="67" t="s">
        <v>11</v>
      </c>
      <c r="J272" s="69" t="s">
        <v>12</v>
      </c>
      <c r="K272" s="67" t="s">
        <v>13</v>
      </c>
    </row>
    <row r="273" spans="1:13 16372:16372" s="1" customFormat="1" ht="30" customHeight="1">
      <c r="A273" s="70"/>
      <c r="B273" s="71"/>
      <c r="C273" s="70"/>
      <c r="D273" s="70"/>
      <c r="E273" s="70"/>
      <c r="F273" s="67"/>
      <c r="G273" s="67"/>
      <c r="H273" s="68"/>
      <c r="I273" s="67"/>
      <c r="J273" s="69"/>
      <c r="K273" s="67"/>
    </row>
    <row r="274" spans="1:13 16372:16372" ht="33.75">
      <c r="A274" s="12">
        <v>1</v>
      </c>
      <c r="B274" s="13" t="s">
        <v>151</v>
      </c>
      <c r="C274" s="12" t="s">
        <v>152</v>
      </c>
      <c r="D274" s="46" t="s">
        <v>144</v>
      </c>
      <c r="E274" s="12">
        <v>4</v>
      </c>
      <c r="F274" s="14" t="s">
        <v>17</v>
      </c>
      <c r="G274" s="12" t="s">
        <v>18</v>
      </c>
      <c r="H274" s="15"/>
      <c r="I274" s="16">
        <f>E274*H274</f>
        <v>0</v>
      </c>
      <c r="J274" s="17">
        <v>0.23</v>
      </c>
      <c r="K274" s="16">
        <f>I274*123%*4</f>
        <v>0</v>
      </c>
    </row>
    <row r="275" spans="1:13 16372:16372" ht="25.15" customHeight="1">
      <c r="A275" s="12">
        <v>2</v>
      </c>
      <c r="B275" s="13" t="s">
        <v>153</v>
      </c>
      <c r="C275" s="12" t="s">
        <v>154</v>
      </c>
      <c r="D275" s="12" t="s">
        <v>23</v>
      </c>
      <c r="E275" s="12">
        <v>4</v>
      </c>
      <c r="F275" s="14" t="s">
        <v>17</v>
      </c>
      <c r="G275" s="12" t="s">
        <v>18</v>
      </c>
      <c r="H275" s="15"/>
      <c r="I275" s="16">
        <f t="shared" ref="I275" si="20">E275*H275</f>
        <v>0</v>
      </c>
      <c r="J275" s="17">
        <v>0.23</v>
      </c>
      <c r="K275" s="16">
        <f>I275*123%*4</f>
        <v>0</v>
      </c>
    </row>
    <row r="276" spans="1:13 16372:16372" s="22" customFormat="1" ht="25.15" customHeight="1">
      <c r="A276" s="58" t="s">
        <v>35</v>
      </c>
      <c r="B276" s="58"/>
      <c r="C276" s="58"/>
      <c r="D276" s="58"/>
      <c r="E276" s="58"/>
      <c r="F276" s="58"/>
      <c r="G276" s="58"/>
      <c r="H276" s="58"/>
      <c r="I276" s="19">
        <f>SUM(I274:I275)</f>
        <v>0</v>
      </c>
      <c r="J276" s="20" t="s">
        <v>36</v>
      </c>
      <c r="K276" s="21">
        <f>SUM(K274:K275)</f>
        <v>0</v>
      </c>
      <c r="XER276" s="47">
        <f>SUM(I276:XEQ276)</f>
        <v>0</v>
      </c>
    </row>
    <row r="277" spans="1:13 16372:16372" s="6" customFormat="1" ht="30" customHeight="1">
      <c r="A277" s="64" t="s">
        <v>155</v>
      </c>
      <c r="B277" s="65"/>
      <c r="C277" s="65"/>
      <c r="D277" s="65"/>
      <c r="E277" s="65"/>
      <c r="F277" s="65"/>
      <c r="G277" s="65"/>
      <c r="H277" s="65"/>
      <c r="I277" s="65"/>
      <c r="J277" s="65"/>
      <c r="K277" s="66"/>
    </row>
    <row r="278" spans="1:13 16372:16372" s="7" customFormat="1" ht="25.15" customHeight="1">
      <c r="A278" s="59" t="s">
        <v>150</v>
      </c>
      <c r="B278" s="60"/>
      <c r="C278" s="60"/>
      <c r="D278" s="60"/>
      <c r="E278" s="60"/>
      <c r="F278" s="60"/>
      <c r="G278" s="60"/>
      <c r="H278" s="60"/>
      <c r="I278" s="60"/>
      <c r="J278" s="60"/>
      <c r="K278" s="61"/>
    </row>
    <row r="279" spans="1:13 16372:16372" s="11" customFormat="1" ht="16.149999999999999" customHeight="1">
      <c r="A279" s="8">
        <v>1</v>
      </c>
      <c r="B279" s="8">
        <v>2</v>
      </c>
      <c r="C279" s="8">
        <v>3</v>
      </c>
      <c r="D279" s="8">
        <v>4</v>
      </c>
      <c r="E279" s="8">
        <v>5</v>
      </c>
      <c r="F279" s="8">
        <v>6</v>
      </c>
      <c r="G279" s="8">
        <v>7</v>
      </c>
      <c r="H279" s="9">
        <v>8</v>
      </c>
      <c r="I279" s="8">
        <v>9</v>
      </c>
      <c r="J279" s="10">
        <v>10</v>
      </c>
      <c r="K279" s="8">
        <v>11</v>
      </c>
    </row>
    <row r="280" spans="1:13 16372:16372" s="1" customFormat="1" ht="76.5">
      <c r="A280" s="38" t="s">
        <v>3</v>
      </c>
      <c r="B280" s="39" t="s">
        <v>4</v>
      </c>
      <c r="C280" s="38" t="s">
        <v>5</v>
      </c>
      <c r="D280" s="38" t="s">
        <v>6</v>
      </c>
      <c r="E280" s="38" t="s">
        <v>7</v>
      </c>
      <c r="F280" s="40" t="s">
        <v>8</v>
      </c>
      <c r="G280" s="40" t="s">
        <v>9</v>
      </c>
      <c r="H280" s="41" t="s">
        <v>59</v>
      </c>
      <c r="I280" s="40" t="s">
        <v>11</v>
      </c>
      <c r="J280" s="42" t="s">
        <v>12</v>
      </c>
      <c r="K280" s="40" t="s">
        <v>13</v>
      </c>
    </row>
    <row r="281" spans="1:13 16372:16372" ht="25.15" customHeight="1">
      <c r="A281" s="12">
        <v>1</v>
      </c>
      <c r="B281" s="13" t="s">
        <v>156</v>
      </c>
      <c r="C281" s="48" t="s">
        <v>157</v>
      </c>
      <c r="D281" s="49" t="s">
        <v>158</v>
      </c>
      <c r="E281" s="48">
        <v>24</v>
      </c>
      <c r="F281" s="14" t="s">
        <v>17</v>
      </c>
      <c r="G281" s="12" t="s">
        <v>18</v>
      </c>
      <c r="H281" s="15"/>
      <c r="I281" s="16">
        <f>E281*H281</f>
        <v>0</v>
      </c>
      <c r="J281" s="17">
        <v>0.23</v>
      </c>
      <c r="K281" s="16">
        <f>I281*123%*4</f>
        <v>0</v>
      </c>
    </row>
    <row r="282" spans="1:13 16372:16372" s="22" customFormat="1" ht="25.15" customHeight="1">
      <c r="A282" s="58" t="s">
        <v>35</v>
      </c>
      <c r="B282" s="58"/>
      <c r="C282" s="58"/>
      <c r="D282" s="58"/>
      <c r="E282" s="58"/>
      <c r="F282" s="58"/>
      <c r="G282" s="58"/>
      <c r="H282" s="58"/>
      <c r="I282" s="19">
        <f>SUM(I281)</f>
        <v>0</v>
      </c>
      <c r="J282" s="20" t="s">
        <v>36</v>
      </c>
      <c r="K282" s="21">
        <f>SUM(K281)</f>
        <v>0</v>
      </c>
      <c r="XER282" s="47">
        <f>SUM(I282:XEQ282)</f>
        <v>0</v>
      </c>
    </row>
    <row r="283" spans="1:13 16372:16372" s="7" customFormat="1" ht="25.15" customHeight="1">
      <c r="A283" s="59" t="s">
        <v>159</v>
      </c>
      <c r="B283" s="60"/>
      <c r="C283" s="60"/>
      <c r="D283" s="60"/>
      <c r="E283" s="60"/>
      <c r="F283" s="60"/>
      <c r="G283" s="60"/>
      <c r="H283" s="60"/>
      <c r="I283" s="60"/>
      <c r="J283" s="60"/>
      <c r="K283" s="61"/>
    </row>
    <row r="284" spans="1:13 16372:16372" s="11" customFormat="1" ht="16.149999999999999" customHeight="1">
      <c r="A284" s="8">
        <v>1</v>
      </c>
      <c r="B284" s="8">
        <v>2</v>
      </c>
      <c r="C284" s="8">
        <v>3</v>
      </c>
      <c r="D284" s="8">
        <v>4</v>
      </c>
      <c r="E284" s="8">
        <v>5</v>
      </c>
      <c r="F284" s="8">
        <v>6</v>
      </c>
      <c r="G284" s="8">
        <v>7</v>
      </c>
      <c r="H284" s="9">
        <v>8</v>
      </c>
      <c r="I284" s="8">
        <v>9</v>
      </c>
      <c r="J284" s="10">
        <v>10</v>
      </c>
      <c r="K284" s="8">
        <v>11</v>
      </c>
    </row>
    <row r="285" spans="1:13 16372:16372" s="1" customFormat="1" ht="76.5">
      <c r="A285" s="38" t="s">
        <v>3</v>
      </c>
      <c r="B285" s="39" t="s">
        <v>4</v>
      </c>
      <c r="C285" s="38" t="s">
        <v>5</v>
      </c>
      <c r="D285" s="38" t="s">
        <v>6</v>
      </c>
      <c r="E285" s="38" t="s">
        <v>7</v>
      </c>
      <c r="F285" s="40" t="s">
        <v>8</v>
      </c>
      <c r="G285" s="40" t="s">
        <v>9</v>
      </c>
      <c r="H285" s="41" t="s">
        <v>59</v>
      </c>
      <c r="I285" s="40" t="s">
        <v>11</v>
      </c>
      <c r="J285" s="42" t="s">
        <v>12</v>
      </c>
      <c r="K285" s="40" t="s">
        <v>13</v>
      </c>
    </row>
    <row r="286" spans="1:13 16372:16372" ht="25.15" customHeight="1">
      <c r="A286" s="12">
        <v>1</v>
      </c>
      <c r="B286" s="50" t="s">
        <v>160</v>
      </c>
      <c r="C286" s="48" t="s">
        <v>157</v>
      </c>
      <c r="D286" s="49" t="s">
        <v>158</v>
      </c>
      <c r="E286" s="48">
        <v>32</v>
      </c>
      <c r="F286" s="14" t="s">
        <v>17</v>
      </c>
      <c r="G286" s="12" t="s">
        <v>18</v>
      </c>
      <c r="H286" s="15"/>
      <c r="I286" s="16">
        <f>E286*H286</f>
        <v>0</v>
      </c>
      <c r="J286" s="17">
        <v>0.23</v>
      </c>
      <c r="K286" s="16">
        <f>I286*123%*4</f>
        <v>0</v>
      </c>
      <c r="L286" s="51"/>
      <c r="M286" s="52"/>
    </row>
    <row r="287" spans="1:13 16372:16372" ht="25.15" customHeight="1">
      <c r="A287" s="12">
        <v>2</v>
      </c>
      <c r="B287" s="13" t="s">
        <v>156</v>
      </c>
      <c r="C287" s="48" t="s">
        <v>161</v>
      </c>
      <c r="D287" s="46" t="s">
        <v>158</v>
      </c>
      <c r="E287" s="12">
        <v>4</v>
      </c>
      <c r="F287" s="14" t="s">
        <v>17</v>
      </c>
      <c r="G287" s="12" t="s">
        <v>18</v>
      </c>
      <c r="H287" s="15"/>
      <c r="I287" s="16">
        <f>E287*H287</f>
        <v>0</v>
      </c>
      <c r="J287" s="17">
        <v>0.23</v>
      </c>
      <c r="K287" s="16">
        <f>I287*123%*4</f>
        <v>0</v>
      </c>
    </row>
    <row r="288" spans="1:13 16372:16372" ht="25.15" customHeight="1">
      <c r="A288" s="12">
        <v>3</v>
      </c>
      <c r="B288" s="50" t="s">
        <v>65</v>
      </c>
      <c r="C288" s="48" t="s">
        <v>162</v>
      </c>
      <c r="D288" s="49" t="s">
        <v>158</v>
      </c>
      <c r="E288" s="48">
        <v>4</v>
      </c>
      <c r="F288" s="14" t="s">
        <v>17</v>
      </c>
      <c r="G288" s="12" t="s">
        <v>18</v>
      </c>
      <c r="H288" s="15"/>
      <c r="I288" s="16">
        <f t="shared" ref="I288" si="21">E288*H288</f>
        <v>0</v>
      </c>
      <c r="J288" s="17">
        <v>0.23</v>
      </c>
      <c r="K288" s="16">
        <f>I288*123%*4</f>
        <v>0</v>
      </c>
    </row>
    <row r="289" spans="1:11 16372:16372" s="22" customFormat="1" ht="25.15" customHeight="1">
      <c r="A289" s="58" t="s">
        <v>35</v>
      </c>
      <c r="B289" s="58"/>
      <c r="C289" s="58"/>
      <c r="D289" s="58"/>
      <c r="E289" s="58"/>
      <c r="F289" s="58"/>
      <c r="G289" s="58"/>
      <c r="H289" s="58"/>
      <c r="I289" s="19">
        <f>SUM(I287:I288)</f>
        <v>0</v>
      </c>
      <c r="J289" s="20" t="s">
        <v>36</v>
      </c>
      <c r="K289" s="21">
        <f>SUM(K286:K288)</f>
        <v>0</v>
      </c>
      <c r="XER289" s="47">
        <f>SUM(I289:XEQ289)</f>
        <v>0</v>
      </c>
    </row>
    <row r="290" spans="1:11 16372:16372" s="7" customFormat="1" ht="25.15" customHeight="1">
      <c r="A290" s="59" t="s">
        <v>163</v>
      </c>
      <c r="B290" s="60"/>
      <c r="C290" s="60"/>
      <c r="D290" s="60"/>
      <c r="E290" s="60"/>
      <c r="F290" s="60"/>
      <c r="G290" s="60"/>
      <c r="H290" s="60"/>
      <c r="I290" s="60"/>
      <c r="J290" s="60"/>
      <c r="K290" s="61"/>
    </row>
    <row r="291" spans="1:11 16372:16372" s="11" customFormat="1" ht="16.149999999999999" customHeight="1">
      <c r="A291" s="8">
        <v>1</v>
      </c>
      <c r="B291" s="8">
        <v>2</v>
      </c>
      <c r="C291" s="8">
        <v>3</v>
      </c>
      <c r="D291" s="8">
        <v>4</v>
      </c>
      <c r="E291" s="8">
        <v>5</v>
      </c>
      <c r="F291" s="8">
        <v>6</v>
      </c>
      <c r="G291" s="8">
        <v>7</v>
      </c>
      <c r="H291" s="9">
        <v>8</v>
      </c>
      <c r="I291" s="8">
        <v>9</v>
      </c>
      <c r="J291" s="10">
        <v>10</v>
      </c>
      <c r="K291" s="8">
        <v>11</v>
      </c>
    </row>
    <row r="292" spans="1:11 16372:16372" s="1" customFormat="1" ht="76.5">
      <c r="A292" s="38" t="s">
        <v>3</v>
      </c>
      <c r="B292" s="39" t="s">
        <v>4</v>
      </c>
      <c r="C292" s="38" t="s">
        <v>5</v>
      </c>
      <c r="D292" s="38" t="s">
        <v>6</v>
      </c>
      <c r="E292" s="38" t="s">
        <v>7</v>
      </c>
      <c r="F292" s="40" t="s">
        <v>8</v>
      </c>
      <c r="G292" s="40" t="s">
        <v>9</v>
      </c>
      <c r="H292" s="41" t="s">
        <v>59</v>
      </c>
      <c r="I292" s="40" t="s">
        <v>11</v>
      </c>
      <c r="J292" s="42" t="s">
        <v>12</v>
      </c>
      <c r="K292" s="40" t="s">
        <v>13</v>
      </c>
    </row>
    <row r="293" spans="1:11 16372:16372" ht="25.15" customHeight="1">
      <c r="A293" s="12">
        <v>1</v>
      </c>
      <c r="B293" s="13" t="s">
        <v>156</v>
      </c>
      <c r="C293" s="48" t="s">
        <v>157</v>
      </c>
      <c r="D293" s="49" t="s">
        <v>158</v>
      </c>
      <c r="E293" s="48">
        <v>6</v>
      </c>
      <c r="F293" s="14" t="s">
        <v>17</v>
      </c>
      <c r="G293" s="12" t="s">
        <v>18</v>
      </c>
      <c r="H293" s="15"/>
      <c r="I293" s="16">
        <f>E293*H293</f>
        <v>0</v>
      </c>
      <c r="J293" s="17">
        <v>0.23</v>
      </c>
      <c r="K293" s="16">
        <f>I293*123%*4</f>
        <v>0</v>
      </c>
    </row>
    <row r="294" spans="1:11 16372:16372" s="22" customFormat="1" ht="25.15" customHeight="1">
      <c r="A294" s="58" t="s">
        <v>35</v>
      </c>
      <c r="B294" s="58"/>
      <c r="C294" s="58"/>
      <c r="D294" s="58"/>
      <c r="E294" s="58"/>
      <c r="F294" s="58"/>
      <c r="G294" s="58"/>
      <c r="H294" s="58"/>
      <c r="I294" s="19">
        <f>SUM(I293)</f>
        <v>0</v>
      </c>
      <c r="J294" s="20" t="s">
        <v>36</v>
      </c>
      <c r="K294" s="21">
        <f>SUM(K293)</f>
        <v>0</v>
      </c>
      <c r="XER294" s="47">
        <f>SUM(I294:XEQ294)</f>
        <v>0</v>
      </c>
    </row>
    <row r="295" spans="1:11 16372:16372" s="7" customFormat="1" ht="25.15" customHeight="1">
      <c r="A295" s="59" t="s">
        <v>164</v>
      </c>
      <c r="B295" s="60"/>
      <c r="C295" s="60"/>
      <c r="D295" s="60"/>
      <c r="E295" s="60"/>
      <c r="F295" s="60"/>
      <c r="G295" s="60"/>
      <c r="H295" s="60"/>
      <c r="I295" s="60"/>
      <c r="J295" s="60"/>
      <c r="K295" s="61"/>
    </row>
    <row r="296" spans="1:11 16372:16372" s="11" customFormat="1" ht="16.149999999999999" customHeight="1">
      <c r="A296" s="8">
        <v>1</v>
      </c>
      <c r="B296" s="8">
        <v>2</v>
      </c>
      <c r="C296" s="8">
        <v>3</v>
      </c>
      <c r="D296" s="8">
        <v>4</v>
      </c>
      <c r="E296" s="8">
        <v>5</v>
      </c>
      <c r="F296" s="8">
        <v>6</v>
      </c>
      <c r="G296" s="8">
        <v>7</v>
      </c>
      <c r="H296" s="9">
        <v>8</v>
      </c>
      <c r="I296" s="8">
        <v>9</v>
      </c>
      <c r="J296" s="10">
        <v>10</v>
      </c>
      <c r="K296" s="8">
        <v>11</v>
      </c>
    </row>
    <row r="297" spans="1:11 16372:16372" s="1" customFormat="1" ht="76.5">
      <c r="A297" s="38" t="s">
        <v>3</v>
      </c>
      <c r="B297" s="39" t="s">
        <v>4</v>
      </c>
      <c r="C297" s="38" t="s">
        <v>5</v>
      </c>
      <c r="D297" s="38" t="s">
        <v>6</v>
      </c>
      <c r="E297" s="38" t="s">
        <v>7</v>
      </c>
      <c r="F297" s="40" t="s">
        <v>8</v>
      </c>
      <c r="G297" s="40" t="s">
        <v>9</v>
      </c>
      <c r="H297" s="41" t="s">
        <v>59</v>
      </c>
      <c r="I297" s="40" t="s">
        <v>11</v>
      </c>
      <c r="J297" s="42" t="s">
        <v>12</v>
      </c>
      <c r="K297" s="40" t="s">
        <v>13</v>
      </c>
    </row>
    <row r="298" spans="1:11 16372:16372" ht="25.15" customHeight="1">
      <c r="A298" s="12">
        <v>1</v>
      </c>
      <c r="B298" s="13" t="s">
        <v>156</v>
      </c>
      <c r="C298" s="48" t="s">
        <v>157</v>
      </c>
      <c r="D298" s="49" t="s">
        <v>158</v>
      </c>
      <c r="E298" s="48">
        <v>16</v>
      </c>
      <c r="F298" s="14" t="s">
        <v>17</v>
      </c>
      <c r="G298" s="12" t="s">
        <v>18</v>
      </c>
      <c r="H298" s="15"/>
      <c r="I298" s="16">
        <f>E298*H298</f>
        <v>0</v>
      </c>
      <c r="J298" s="17">
        <v>0.23</v>
      </c>
      <c r="K298" s="16">
        <f>I298*123%*4</f>
        <v>0</v>
      </c>
    </row>
    <row r="299" spans="1:11 16372:16372" s="22" customFormat="1" ht="25.15" customHeight="1">
      <c r="A299" s="58" t="s">
        <v>35</v>
      </c>
      <c r="B299" s="58"/>
      <c r="C299" s="58"/>
      <c r="D299" s="58"/>
      <c r="E299" s="58"/>
      <c r="F299" s="58"/>
      <c r="G299" s="58"/>
      <c r="H299" s="58"/>
      <c r="I299" s="19">
        <f>I298</f>
        <v>0</v>
      </c>
      <c r="J299" s="20" t="s">
        <v>36</v>
      </c>
      <c r="K299" s="21">
        <f>SUM(K298)</f>
        <v>0</v>
      </c>
      <c r="XER299" s="47">
        <f>SUM(I299:XEQ299)</f>
        <v>0</v>
      </c>
    </row>
    <row r="300" spans="1:11 16372:16372" ht="14.45" customHeight="1"/>
    <row r="301" spans="1:11 16372:16372" s="55" customFormat="1" ht="30" customHeight="1">
      <c r="A301" s="62" t="s">
        <v>165</v>
      </c>
      <c r="B301" s="63"/>
      <c r="C301" s="63"/>
      <c r="D301" s="63"/>
      <c r="E301" s="63"/>
      <c r="F301" s="63"/>
      <c r="G301" s="63"/>
      <c r="H301" s="63"/>
      <c r="I301" s="63"/>
      <c r="J301" s="53" t="s">
        <v>36</v>
      </c>
      <c r="K301" s="54">
        <f>K299+K259+K235+K294+K289+K282+K276+K250+K225+K215+K205+K195+K184+K174+K164+K154+K144+K134+K123+K117+K107+K95+K84+K73+K62+K52+K43+K33+K15+K268</f>
        <v>0</v>
      </c>
    </row>
    <row r="303" spans="1:11 16372:16372" ht="25.15" customHeight="1">
      <c r="E303" s="56"/>
      <c r="I303" s="57"/>
    </row>
  </sheetData>
  <sheetProtection algorithmName="SHA-512" hashValue="pRJns+u6VbMszRBtdRd1nNOK/g7cNJPnD/ENcal30pjjXPcajtC0MhVpNh/K8o/7agJPP8AUb8ZjbYxGlZYMjw==" saltValue="KQVLrWZqnAkZfubFCNNX7g==" spinCount="100000" sheet="1" objects="1" scenarios="1"/>
  <mergeCells count="328">
    <mergeCell ref="H6:H7"/>
    <mergeCell ref="I6:I7"/>
    <mergeCell ref="J6:J7"/>
    <mergeCell ref="K6:K7"/>
    <mergeCell ref="A15:H15"/>
    <mergeCell ref="A16:K16"/>
    <mergeCell ref="A2:K2"/>
    <mergeCell ref="A3:K3"/>
    <mergeCell ref="A4:K4"/>
    <mergeCell ref="A6:A7"/>
    <mergeCell ref="B6:B7"/>
    <mergeCell ref="C6:C7"/>
    <mergeCell ref="D6:D7"/>
    <mergeCell ref="E6:E7"/>
    <mergeCell ref="F6:F7"/>
    <mergeCell ref="G6:G7"/>
    <mergeCell ref="G18:G19"/>
    <mergeCell ref="H18:H19"/>
    <mergeCell ref="I18:I19"/>
    <mergeCell ref="J18:J19"/>
    <mergeCell ref="K18:K19"/>
    <mergeCell ref="A33:H33"/>
    <mergeCell ref="A18:A19"/>
    <mergeCell ref="B18:B19"/>
    <mergeCell ref="C18:C19"/>
    <mergeCell ref="D18:D19"/>
    <mergeCell ref="E18:E19"/>
    <mergeCell ref="F18:F19"/>
    <mergeCell ref="A34:K34"/>
    <mergeCell ref="A35:K35"/>
    <mergeCell ref="A37:A38"/>
    <mergeCell ref="B37:B38"/>
    <mergeCell ref="C37:C38"/>
    <mergeCell ref="D37:D38"/>
    <mergeCell ref="E37:E38"/>
    <mergeCell ref="F37:F38"/>
    <mergeCell ref="G37:G38"/>
    <mergeCell ref="H37:H38"/>
    <mergeCell ref="F46:F47"/>
    <mergeCell ref="G46:G47"/>
    <mergeCell ref="H46:H47"/>
    <mergeCell ref="I46:I47"/>
    <mergeCell ref="J46:J47"/>
    <mergeCell ref="K46:K47"/>
    <mergeCell ref="I37:I38"/>
    <mergeCell ref="J37:J38"/>
    <mergeCell ref="K37:K38"/>
    <mergeCell ref="A43:H43"/>
    <mergeCell ref="A44:K44"/>
    <mergeCell ref="A46:A47"/>
    <mergeCell ref="B46:B47"/>
    <mergeCell ref="C46:C47"/>
    <mergeCell ref="D46:D47"/>
    <mergeCell ref="E46:E47"/>
    <mergeCell ref="A52:H52"/>
    <mergeCell ref="A53:K53"/>
    <mergeCell ref="A55:A56"/>
    <mergeCell ref="B55:B56"/>
    <mergeCell ref="C55:C56"/>
    <mergeCell ref="D55:D56"/>
    <mergeCell ref="E55:E56"/>
    <mergeCell ref="F55:F56"/>
    <mergeCell ref="G55:G56"/>
    <mergeCell ref="H55:H56"/>
    <mergeCell ref="F65:F66"/>
    <mergeCell ref="G65:G66"/>
    <mergeCell ref="H65:H66"/>
    <mergeCell ref="I65:I66"/>
    <mergeCell ref="J65:J66"/>
    <mergeCell ref="K65:K66"/>
    <mergeCell ref="I55:I56"/>
    <mergeCell ref="J55:J56"/>
    <mergeCell ref="K55:K56"/>
    <mergeCell ref="A62:H62"/>
    <mergeCell ref="A63:K63"/>
    <mergeCell ref="A65:A66"/>
    <mergeCell ref="B65:B66"/>
    <mergeCell ref="C65:C66"/>
    <mergeCell ref="D65:D66"/>
    <mergeCell ref="E65:E66"/>
    <mergeCell ref="A73:H73"/>
    <mergeCell ref="A74:K74"/>
    <mergeCell ref="A76:A77"/>
    <mergeCell ref="B76:B77"/>
    <mergeCell ref="C76:C77"/>
    <mergeCell ref="D76:D77"/>
    <mergeCell ref="E76:E77"/>
    <mergeCell ref="F76:F77"/>
    <mergeCell ref="G76:G77"/>
    <mergeCell ref="H76:H77"/>
    <mergeCell ref="F87:F88"/>
    <mergeCell ref="G87:G88"/>
    <mergeCell ref="H87:H88"/>
    <mergeCell ref="I87:I88"/>
    <mergeCell ref="J87:J88"/>
    <mergeCell ref="K87:K88"/>
    <mergeCell ref="I76:I77"/>
    <mergeCell ref="J76:J77"/>
    <mergeCell ref="K76:K77"/>
    <mergeCell ref="A84:H84"/>
    <mergeCell ref="A85:K85"/>
    <mergeCell ref="A87:A88"/>
    <mergeCell ref="B87:B88"/>
    <mergeCell ref="C87:C88"/>
    <mergeCell ref="D87:D88"/>
    <mergeCell ref="E87:E88"/>
    <mergeCell ref="H99:H100"/>
    <mergeCell ref="I99:I100"/>
    <mergeCell ref="J99:J100"/>
    <mergeCell ref="K99:K100"/>
    <mergeCell ref="A107:H107"/>
    <mergeCell ref="A108:K108"/>
    <mergeCell ref="A95:H95"/>
    <mergeCell ref="A96:K96"/>
    <mergeCell ref="A97:K97"/>
    <mergeCell ref="A99:A100"/>
    <mergeCell ref="B99:B100"/>
    <mergeCell ref="C99:C100"/>
    <mergeCell ref="D99:D100"/>
    <mergeCell ref="E99:E100"/>
    <mergeCell ref="F99:F100"/>
    <mergeCell ref="G99:G100"/>
    <mergeCell ref="G110:G111"/>
    <mergeCell ref="H110:H111"/>
    <mergeCell ref="I110:I111"/>
    <mergeCell ref="J110:J111"/>
    <mergeCell ref="K110:K111"/>
    <mergeCell ref="A117:H117"/>
    <mergeCell ref="A110:A111"/>
    <mergeCell ref="B110:B111"/>
    <mergeCell ref="C110:C111"/>
    <mergeCell ref="D110:D111"/>
    <mergeCell ref="E110:E111"/>
    <mergeCell ref="F110:F111"/>
    <mergeCell ref="A118:K118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F127:F128"/>
    <mergeCell ref="G127:G128"/>
    <mergeCell ref="H127:H128"/>
    <mergeCell ref="I127:I128"/>
    <mergeCell ref="J127:J128"/>
    <mergeCell ref="K127:K128"/>
    <mergeCell ref="J120:J121"/>
    <mergeCell ref="K120:K121"/>
    <mergeCell ref="A123:H123"/>
    <mergeCell ref="A124:K124"/>
    <mergeCell ref="A125:K125"/>
    <mergeCell ref="A127:A128"/>
    <mergeCell ref="B127:B128"/>
    <mergeCell ref="C127:C128"/>
    <mergeCell ref="D127:D128"/>
    <mergeCell ref="E127:E128"/>
    <mergeCell ref="A134:H134"/>
    <mergeCell ref="A135:K135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F147:F148"/>
    <mergeCell ref="G147:G148"/>
    <mergeCell ref="H147:H148"/>
    <mergeCell ref="I147:I148"/>
    <mergeCell ref="J147:J148"/>
    <mergeCell ref="K147:K148"/>
    <mergeCell ref="I137:I138"/>
    <mergeCell ref="J137:J138"/>
    <mergeCell ref="K137:K138"/>
    <mergeCell ref="A144:H144"/>
    <mergeCell ref="A145:K145"/>
    <mergeCell ref="A147:A148"/>
    <mergeCell ref="B147:B148"/>
    <mergeCell ref="C147:C148"/>
    <mergeCell ref="D147:D148"/>
    <mergeCell ref="E147:E148"/>
    <mergeCell ref="A154:H154"/>
    <mergeCell ref="A155:K155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F167:F168"/>
    <mergeCell ref="G167:G168"/>
    <mergeCell ref="H167:H168"/>
    <mergeCell ref="I167:I168"/>
    <mergeCell ref="J167:J168"/>
    <mergeCell ref="K167:K168"/>
    <mergeCell ref="I157:I158"/>
    <mergeCell ref="J157:J158"/>
    <mergeCell ref="K157:K158"/>
    <mergeCell ref="A164:H164"/>
    <mergeCell ref="A165:K165"/>
    <mergeCell ref="A167:A168"/>
    <mergeCell ref="B167:B168"/>
    <mergeCell ref="C167:C168"/>
    <mergeCell ref="D167:D168"/>
    <mergeCell ref="E167:E168"/>
    <mergeCell ref="A174:H174"/>
    <mergeCell ref="A175:K175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F187:F188"/>
    <mergeCell ref="G187:G188"/>
    <mergeCell ref="H187:H188"/>
    <mergeCell ref="I187:I188"/>
    <mergeCell ref="J187:J188"/>
    <mergeCell ref="K187:K188"/>
    <mergeCell ref="I177:I178"/>
    <mergeCell ref="J177:J178"/>
    <mergeCell ref="K177:K178"/>
    <mergeCell ref="A184:H184"/>
    <mergeCell ref="A185:K185"/>
    <mergeCell ref="A187:A188"/>
    <mergeCell ref="B187:B188"/>
    <mergeCell ref="C187:C188"/>
    <mergeCell ref="D187:D188"/>
    <mergeCell ref="E187:E188"/>
    <mergeCell ref="A195:H195"/>
    <mergeCell ref="A196:K196"/>
    <mergeCell ref="A198:A199"/>
    <mergeCell ref="B198:B199"/>
    <mergeCell ref="C198:C199"/>
    <mergeCell ref="D198:D199"/>
    <mergeCell ref="E198:E199"/>
    <mergeCell ref="F198:F199"/>
    <mergeCell ref="G198:G199"/>
    <mergeCell ref="H198:H199"/>
    <mergeCell ref="F208:F209"/>
    <mergeCell ref="G208:G209"/>
    <mergeCell ref="H208:H209"/>
    <mergeCell ref="I208:I209"/>
    <mergeCell ref="J208:J209"/>
    <mergeCell ref="K208:K209"/>
    <mergeCell ref="I198:I199"/>
    <mergeCell ref="J198:J199"/>
    <mergeCell ref="K198:K199"/>
    <mergeCell ref="A205:H205"/>
    <mergeCell ref="A206:K206"/>
    <mergeCell ref="A208:A209"/>
    <mergeCell ref="B208:B209"/>
    <mergeCell ref="C208:C209"/>
    <mergeCell ref="D208:D209"/>
    <mergeCell ref="E208:E209"/>
    <mergeCell ref="A215:H215"/>
    <mergeCell ref="A216:K216"/>
    <mergeCell ref="A218:A219"/>
    <mergeCell ref="B218:B219"/>
    <mergeCell ref="C218:C219"/>
    <mergeCell ref="D218:D219"/>
    <mergeCell ref="E218:E219"/>
    <mergeCell ref="F218:F219"/>
    <mergeCell ref="G218:G219"/>
    <mergeCell ref="H218:H219"/>
    <mergeCell ref="F228:F229"/>
    <mergeCell ref="G228:G229"/>
    <mergeCell ref="H228:H229"/>
    <mergeCell ref="I228:I229"/>
    <mergeCell ref="J228:J229"/>
    <mergeCell ref="K228:K229"/>
    <mergeCell ref="I218:I219"/>
    <mergeCell ref="J218:J219"/>
    <mergeCell ref="K218:K219"/>
    <mergeCell ref="A225:H225"/>
    <mergeCell ref="A226:K226"/>
    <mergeCell ref="A228:A229"/>
    <mergeCell ref="B228:B229"/>
    <mergeCell ref="C228:C229"/>
    <mergeCell ref="D228:D229"/>
    <mergeCell ref="E228:E229"/>
    <mergeCell ref="I238:I239"/>
    <mergeCell ref="J238:J239"/>
    <mergeCell ref="K238:K239"/>
    <mergeCell ref="A250:H250"/>
    <mergeCell ref="A269:K269"/>
    <mergeCell ref="A270:K270"/>
    <mergeCell ref="A235:H235"/>
    <mergeCell ref="A236:K236"/>
    <mergeCell ref="A238:A239"/>
    <mergeCell ref="B238:B239"/>
    <mergeCell ref="C238:C239"/>
    <mergeCell ref="D238:D239"/>
    <mergeCell ref="E238:E239"/>
    <mergeCell ref="F238:F239"/>
    <mergeCell ref="G238:G239"/>
    <mergeCell ref="H238:H239"/>
    <mergeCell ref="G272:G273"/>
    <mergeCell ref="H272:H273"/>
    <mergeCell ref="I272:I273"/>
    <mergeCell ref="J272:J273"/>
    <mergeCell ref="K272:K273"/>
    <mergeCell ref="A276:H276"/>
    <mergeCell ref="A272:A273"/>
    <mergeCell ref="B272:B273"/>
    <mergeCell ref="C272:C273"/>
    <mergeCell ref="D272:D273"/>
    <mergeCell ref="E272:E273"/>
    <mergeCell ref="F272:F273"/>
    <mergeCell ref="A294:H294"/>
    <mergeCell ref="A295:K295"/>
    <mergeCell ref="A299:H299"/>
    <mergeCell ref="A301:I301"/>
    <mergeCell ref="A277:K277"/>
    <mergeCell ref="A278:K278"/>
    <mergeCell ref="A282:H282"/>
    <mergeCell ref="A283:K283"/>
    <mergeCell ref="A289:H289"/>
    <mergeCell ref="A290:K2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Martewicz</dc:creator>
  <cp:lastModifiedBy>Marta Martewicz</cp:lastModifiedBy>
  <dcterms:created xsi:type="dcterms:W3CDTF">2018-09-11T10:57:34Z</dcterms:created>
  <dcterms:modified xsi:type="dcterms:W3CDTF">2018-09-14T10:46:18Z</dcterms:modified>
</cp:coreProperties>
</file>