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 Marta Martewicz\Zapytania ofertowe\Ppoż 2021\"/>
    </mc:Choice>
  </mc:AlternateContent>
  <bookViews>
    <workbookView xWindow="-120" yWindow="-120" windowWidth="25440" windowHeight="15390"/>
  </bookViews>
  <sheets>
    <sheet name="CZĘŚĆ NR 3" sheetId="3" r:id="rId1"/>
  </sheets>
  <definedNames>
    <definedName name="_ftn1" localSheetId="0">'CZĘŚĆ NR 3'!#REF!</definedName>
    <definedName name="_ftnref1" localSheetId="0">'CZĘŚĆ NR 3'!#REF!</definedName>
    <definedName name="_xlnm.Print_Area" localSheetId="0">'CZĘŚĆ NR 3'!$A$1:$N$352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5" i="3" l="1"/>
  <c r="N324" i="3"/>
  <c r="I350" i="3"/>
  <c r="I159" i="3" l="1"/>
  <c r="I351" i="3"/>
  <c r="I344" i="3"/>
  <c r="I345" i="3" s="1"/>
  <c r="I338" i="3"/>
  <c r="I339" i="3" s="1"/>
  <c r="I332" i="3"/>
  <c r="K332" i="3" s="1"/>
  <c r="M332" i="3" s="1"/>
  <c r="I331" i="3"/>
  <c r="I330" i="3"/>
  <c r="I324" i="3"/>
  <c r="I325" i="3" s="1"/>
  <c r="I317" i="3"/>
  <c r="I316" i="3"/>
  <c r="K316" i="3" s="1"/>
  <c r="I309" i="3"/>
  <c r="K309" i="3" s="1"/>
  <c r="M309" i="3" s="1"/>
  <c r="I308" i="3"/>
  <c r="I307" i="3"/>
  <c r="I306" i="3"/>
  <c r="K306" i="3" s="1"/>
  <c r="M306" i="3" s="1"/>
  <c r="I305" i="3"/>
  <c r="I299" i="3"/>
  <c r="I298" i="3"/>
  <c r="K298" i="3" s="1"/>
  <c r="M298" i="3" s="1"/>
  <c r="I297" i="3"/>
  <c r="K297" i="3" s="1"/>
  <c r="M297" i="3" s="1"/>
  <c r="I296" i="3"/>
  <c r="I295" i="3"/>
  <c r="K295" i="3" s="1"/>
  <c r="I289" i="3"/>
  <c r="I288" i="3"/>
  <c r="I287" i="3"/>
  <c r="I286" i="3"/>
  <c r="I285" i="3"/>
  <c r="I279" i="3"/>
  <c r="I278" i="3"/>
  <c r="I277" i="3"/>
  <c r="I276" i="3"/>
  <c r="I275" i="3"/>
  <c r="I269" i="3"/>
  <c r="I268" i="3"/>
  <c r="I267" i="3"/>
  <c r="I266" i="3"/>
  <c r="K266" i="3" s="1"/>
  <c r="M266" i="3" s="1"/>
  <c r="I265" i="3"/>
  <c r="I259" i="3"/>
  <c r="I258" i="3"/>
  <c r="K258" i="3" s="1"/>
  <c r="M258" i="3" s="1"/>
  <c r="I257" i="3"/>
  <c r="I256" i="3"/>
  <c r="I255" i="3"/>
  <c r="I254" i="3"/>
  <c r="I253" i="3"/>
  <c r="I252" i="3"/>
  <c r="I251" i="3"/>
  <c r="I250" i="3"/>
  <c r="I244" i="3"/>
  <c r="I243" i="3"/>
  <c r="I242" i="3"/>
  <c r="I241" i="3"/>
  <c r="I240" i="3"/>
  <c r="I234" i="3"/>
  <c r="I233" i="3"/>
  <c r="I232" i="3"/>
  <c r="I231" i="3"/>
  <c r="I230" i="3"/>
  <c r="K230" i="3" s="1"/>
  <c r="I224" i="3"/>
  <c r="I223" i="3"/>
  <c r="I222" i="3"/>
  <c r="I221" i="3"/>
  <c r="I220" i="3"/>
  <c r="I214" i="3"/>
  <c r="I213" i="3"/>
  <c r="K213" i="3" s="1"/>
  <c r="M213" i="3" s="1"/>
  <c r="I212" i="3"/>
  <c r="I211" i="3"/>
  <c r="I210" i="3"/>
  <c r="I204" i="3"/>
  <c r="K204" i="3" s="1"/>
  <c r="M204" i="3" s="1"/>
  <c r="I203" i="3"/>
  <c r="K203" i="3" s="1"/>
  <c r="M203" i="3" s="1"/>
  <c r="I202" i="3"/>
  <c r="I201" i="3"/>
  <c r="I200" i="3"/>
  <c r="K200" i="3" s="1"/>
  <c r="M200" i="3" s="1"/>
  <c r="I199" i="3"/>
  <c r="I193" i="3"/>
  <c r="K193" i="3" s="1"/>
  <c r="M193" i="3" s="1"/>
  <c r="I192" i="3"/>
  <c r="I191" i="3"/>
  <c r="I190" i="3"/>
  <c r="I189" i="3"/>
  <c r="I183" i="3"/>
  <c r="I182" i="3"/>
  <c r="K182" i="3" s="1"/>
  <c r="M182" i="3" s="1"/>
  <c r="I181" i="3"/>
  <c r="I180" i="3"/>
  <c r="K180" i="3" s="1"/>
  <c r="M180" i="3" s="1"/>
  <c r="I179" i="3"/>
  <c r="I173" i="3"/>
  <c r="I172" i="3"/>
  <c r="I171" i="3"/>
  <c r="K171" i="3" s="1"/>
  <c r="M171" i="3" s="1"/>
  <c r="I170" i="3"/>
  <c r="I169" i="3"/>
  <c r="I163" i="3"/>
  <c r="I162" i="3"/>
  <c r="K162" i="3" s="1"/>
  <c r="M162" i="3" s="1"/>
  <c r="I161" i="3"/>
  <c r="I160" i="3"/>
  <c r="K160" i="3" s="1"/>
  <c r="M160" i="3" s="1"/>
  <c r="I153" i="3"/>
  <c r="I152" i="3"/>
  <c r="I151" i="3"/>
  <c r="I150" i="3"/>
  <c r="K150" i="3" s="1"/>
  <c r="M150" i="3" s="1"/>
  <c r="I149" i="3"/>
  <c r="I143" i="3"/>
  <c r="K143" i="3" s="1"/>
  <c r="M143" i="3" s="1"/>
  <c r="I142" i="3"/>
  <c r="I141" i="3"/>
  <c r="K141" i="3" s="1"/>
  <c r="M141" i="3" s="1"/>
  <c r="I140" i="3"/>
  <c r="I139" i="3"/>
  <c r="K139" i="3" s="1"/>
  <c r="M139" i="3" s="1"/>
  <c r="I132" i="3"/>
  <c r="I131" i="3"/>
  <c r="K131" i="3" s="1"/>
  <c r="M131" i="3" s="1"/>
  <c r="I130" i="3"/>
  <c r="I129" i="3"/>
  <c r="I128" i="3"/>
  <c r="I122" i="3"/>
  <c r="I116" i="3"/>
  <c r="I115" i="3"/>
  <c r="I114" i="3"/>
  <c r="I113" i="3"/>
  <c r="K113" i="3" s="1"/>
  <c r="M113" i="3" s="1"/>
  <c r="I112" i="3"/>
  <c r="I106" i="3"/>
  <c r="I105" i="3"/>
  <c r="I104" i="3"/>
  <c r="K104" i="3" s="1"/>
  <c r="M104" i="3" s="1"/>
  <c r="I103" i="3"/>
  <c r="I102" i="3"/>
  <c r="I101" i="3"/>
  <c r="I94" i="3"/>
  <c r="K94" i="3" s="1"/>
  <c r="M94" i="3" s="1"/>
  <c r="I93" i="3"/>
  <c r="K93" i="3" s="1"/>
  <c r="M93" i="3" s="1"/>
  <c r="I92" i="3"/>
  <c r="I91" i="3"/>
  <c r="I90" i="3"/>
  <c r="K90" i="3" s="1"/>
  <c r="M90" i="3" s="1"/>
  <c r="I89" i="3"/>
  <c r="K89" i="3" s="1"/>
  <c r="I83" i="3"/>
  <c r="I82" i="3"/>
  <c r="I81" i="3"/>
  <c r="K81" i="3" s="1"/>
  <c r="M81" i="3" s="1"/>
  <c r="I80" i="3"/>
  <c r="K80" i="3" s="1"/>
  <c r="M80" i="3" s="1"/>
  <c r="I79" i="3"/>
  <c r="I78" i="3"/>
  <c r="K78" i="3" s="1"/>
  <c r="I72" i="3"/>
  <c r="K72" i="3" s="1"/>
  <c r="M72" i="3" s="1"/>
  <c r="I71" i="3"/>
  <c r="I70" i="3"/>
  <c r="I69" i="3"/>
  <c r="K69" i="3" s="1"/>
  <c r="M69" i="3" s="1"/>
  <c r="I68" i="3"/>
  <c r="K68" i="3" s="1"/>
  <c r="M68" i="3" s="1"/>
  <c r="I67" i="3"/>
  <c r="I61" i="3"/>
  <c r="K61" i="3" s="1"/>
  <c r="M61" i="3" s="1"/>
  <c r="I60" i="3"/>
  <c r="K60" i="3" s="1"/>
  <c r="M60" i="3" s="1"/>
  <c r="I59" i="3"/>
  <c r="I58" i="3"/>
  <c r="I57" i="3"/>
  <c r="I51" i="3"/>
  <c r="K51" i="3" s="1"/>
  <c r="M51" i="3" s="1"/>
  <c r="I50" i="3"/>
  <c r="K50" i="3" s="1"/>
  <c r="M50" i="3" s="1"/>
  <c r="I49" i="3"/>
  <c r="I48" i="3"/>
  <c r="I42" i="3"/>
  <c r="K42" i="3" s="1"/>
  <c r="M42" i="3" s="1"/>
  <c r="I41" i="3"/>
  <c r="K41" i="3" s="1"/>
  <c r="M41" i="3" s="1"/>
  <c r="I40" i="3"/>
  <c r="I39" i="3"/>
  <c r="I32" i="3"/>
  <c r="I31" i="3"/>
  <c r="I30" i="3"/>
  <c r="K30" i="3" s="1"/>
  <c r="M30" i="3" s="1"/>
  <c r="I29" i="3"/>
  <c r="K29" i="3" s="1"/>
  <c r="M29" i="3" s="1"/>
  <c r="I28" i="3"/>
  <c r="I27" i="3"/>
  <c r="I26" i="3"/>
  <c r="K26" i="3" s="1"/>
  <c r="M26" i="3" s="1"/>
  <c r="I25" i="3"/>
  <c r="K25" i="3" s="1"/>
  <c r="M25" i="3" s="1"/>
  <c r="I24" i="3"/>
  <c r="I23" i="3"/>
  <c r="I22" i="3"/>
  <c r="K22" i="3" s="1"/>
  <c r="M22" i="3" s="1"/>
  <c r="I21" i="3"/>
  <c r="K21" i="3" s="1"/>
  <c r="M21" i="3" s="1"/>
  <c r="I20" i="3"/>
  <c r="I14" i="3"/>
  <c r="I13" i="3"/>
  <c r="I12" i="3"/>
  <c r="I11" i="3"/>
  <c r="I10" i="3"/>
  <c r="I9" i="3"/>
  <c r="K9" i="3" s="1"/>
  <c r="M9" i="3" s="1"/>
  <c r="I8" i="3"/>
  <c r="K8" i="3" s="1"/>
  <c r="M8" i="3" s="1"/>
  <c r="M12" i="3" l="1"/>
  <c r="N12" i="3" s="1"/>
  <c r="K12" i="3"/>
  <c r="K13" i="3"/>
  <c r="M13" i="3" s="1"/>
  <c r="M14" i="3"/>
  <c r="K14" i="3"/>
  <c r="K11" i="3"/>
  <c r="M11" i="3" s="1"/>
  <c r="K169" i="3"/>
  <c r="M169" i="3" s="1"/>
  <c r="K350" i="3"/>
  <c r="M350" i="3" s="1"/>
  <c r="N350" i="3" s="1"/>
  <c r="K324" i="3"/>
  <c r="M324" i="3" s="1"/>
  <c r="K307" i="3"/>
  <c r="M307" i="3" s="1"/>
  <c r="K299" i="3"/>
  <c r="M299" i="3" s="1"/>
  <c r="N299" i="3" s="1"/>
  <c r="K330" i="3"/>
  <c r="N332" i="3"/>
  <c r="K331" i="3"/>
  <c r="M331" i="3" s="1"/>
  <c r="K338" i="3"/>
  <c r="K317" i="3"/>
  <c r="M317" i="3" s="1"/>
  <c r="K344" i="3"/>
  <c r="M295" i="3"/>
  <c r="M316" i="3"/>
  <c r="K212" i="3"/>
  <c r="M212" i="3" s="1"/>
  <c r="K296" i="3"/>
  <c r="M296" i="3" s="1"/>
  <c r="K305" i="3"/>
  <c r="N309" i="3"/>
  <c r="K308" i="3"/>
  <c r="M308" i="3" s="1"/>
  <c r="K190" i="3"/>
  <c r="M190" i="3" s="1"/>
  <c r="N298" i="3"/>
  <c r="K192" i="3"/>
  <c r="M192" i="3" s="1"/>
  <c r="K201" i="3"/>
  <c r="M201" i="3" s="1"/>
  <c r="K210" i="3"/>
  <c r="K214" i="3"/>
  <c r="M214" i="3" s="1"/>
  <c r="K223" i="3"/>
  <c r="M223" i="3" s="1"/>
  <c r="K232" i="3"/>
  <c r="M232" i="3" s="1"/>
  <c r="K241" i="3"/>
  <c r="M241" i="3" s="1"/>
  <c r="K250" i="3"/>
  <c r="M250" i="3" s="1"/>
  <c r="K254" i="3"/>
  <c r="M254" i="3" s="1"/>
  <c r="K267" i="3"/>
  <c r="M267" i="3" s="1"/>
  <c r="K276" i="3"/>
  <c r="M276" i="3" s="1"/>
  <c r="K285" i="3"/>
  <c r="K289" i="3"/>
  <c r="M289" i="3" s="1"/>
  <c r="K220" i="3"/>
  <c r="K242" i="3"/>
  <c r="M242" i="3" s="1"/>
  <c r="K259" i="3"/>
  <c r="M259" i="3" s="1"/>
  <c r="K268" i="3"/>
  <c r="M268" i="3" s="1"/>
  <c r="K286" i="3"/>
  <c r="M286" i="3" s="1"/>
  <c r="K191" i="3"/>
  <c r="M191" i="3" s="1"/>
  <c r="N213" i="3"/>
  <c r="K251" i="3"/>
  <c r="M251" i="3" s="1"/>
  <c r="K277" i="3"/>
  <c r="M277" i="3" s="1"/>
  <c r="M230" i="3"/>
  <c r="K189" i="3"/>
  <c r="K211" i="3"/>
  <c r="M211" i="3" s="1"/>
  <c r="K233" i="3"/>
  <c r="M233" i="3" s="1"/>
  <c r="K255" i="3"/>
  <c r="M255" i="3" s="1"/>
  <c r="K221" i="3"/>
  <c r="M221" i="3" s="1"/>
  <c r="K234" i="3"/>
  <c r="M234" i="3" s="1"/>
  <c r="K243" i="3"/>
  <c r="M243" i="3" s="1"/>
  <c r="K252" i="3"/>
  <c r="M252" i="3" s="1"/>
  <c r="K265" i="3"/>
  <c r="K269" i="3"/>
  <c r="M269" i="3" s="1"/>
  <c r="K278" i="3"/>
  <c r="M278" i="3" s="1"/>
  <c r="K287" i="3"/>
  <c r="M287" i="3" s="1"/>
  <c r="K222" i="3"/>
  <c r="M222" i="3" s="1"/>
  <c r="K231" i="3"/>
  <c r="M231" i="3" s="1"/>
  <c r="K240" i="3"/>
  <c r="K244" i="3"/>
  <c r="M244" i="3" s="1"/>
  <c r="K253" i="3"/>
  <c r="M253" i="3" s="1"/>
  <c r="K257" i="3"/>
  <c r="M257" i="3" s="1"/>
  <c r="K275" i="3"/>
  <c r="K279" i="3"/>
  <c r="M279" i="3" s="1"/>
  <c r="K288" i="3"/>
  <c r="M288" i="3" s="1"/>
  <c r="K224" i="3"/>
  <c r="M224" i="3" s="1"/>
  <c r="K202" i="3"/>
  <c r="M202" i="3" s="1"/>
  <c r="N202" i="3" s="1"/>
  <c r="K256" i="3"/>
  <c r="M256" i="3" s="1"/>
  <c r="K199" i="3"/>
  <c r="N200" i="3"/>
  <c r="K82" i="3"/>
  <c r="M82" i="3" s="1"/>
  <c r="K91" i="3"/>
  <c r="M91" i="3" s="1"/>
  <c r="K112" i="3"/>
  <c r="M112" i="3" s="1"/>
  <c r="N112" i="3" s="1"/>
  <c r="N131" i="3"/>
  <c r="K163" i="3"/>
  <c r="M163" i="3" s="1"/>
  <c r="K101" i="3"/>
  <c r="M101" i="3" s="1"/>
  <c r="K142" i="3"/>
  <c r="M142" i="3" s="1"/>
  <c r="I318" i="3"/>
  <c r="K105" i="3"/>
  <c r="K149" i="3"/>
  <c r="K159" i="3"/>
  <c r="M89" i="3"/>
  <c r="K140" i="3"/>
  <c r="K172" i="3"/>
  <c r="M172" i="3" s="1"/>
  <c r="K20" i="3"/>
  <c r="M20" i="3" s="1"/>
  <c r="K83" i="3"/>
  <c r="M83" i="3" s="1"/>
  <c r="K79" i="3"/>
  <c r="M79" i="3" s="1"/>
  <c r="N93" i="3"/>
  <c r="K92" i="3"/>
  <c r="M92" i="3" s="1"/>
  <c r="K106" i="3"/>
  <c r="K103" i="3"/>
  <c r="K181" i="3"/>
  <c r="M181" i="3" s="1"/>
  <c r="K70" i="3"/>
  <c r="M70" i="3" s="1"/>
  <c r="I123" i="3"/>
  <c r="K122" i="3"/>
  <c r="N141" i="3"/>
  <c r="I333" i="3"/>
  <c r="K58" i="3"/>
  <c r="M58" i="3" s="1"/>
  <c r="N94" i="3"/>
  <c r="N90" i="3"/>
  <c r="K116" i="3"/>
  <c r="M116" i="3" s="1"/>
  <c r="N113" i="3"/>
  <c r="K130" i="3"/>
  <c r="M130" i="3" s="1"/>
  <c r="N143" i="3"/>
  <c r="K153" i="3"/>
  <c r="M153" i="3" s="1"/>
  <c r="N150" i="3"/>
  <c r="K173" i="3"/>
  <c r="M173" i="3" s="1"/>
  <c r="K102" i="3"/>
  <c r="M102" i="3" s="1"/>
  <c r="N180" i="3"/>
  <c r="M78" i="3"/>
  <c r="K114" i="3"/>
  <c r="M114" i="3" s="1"/>
  <c r="K128" i="3"/>
  <c r="M128" i="3" s="1"/>
  <c r="N128" i="3" s="1"/>
  <c r="K132" i="3"/>
  <c r="M132" i="3" s="1"/>
  <c r="K151" i="3"/>
  <c r="M151" i="3" s="1"/>
  <c r="K161" i="3"/>
  <c r="M161" i="3" s="1"/>
  <c r="K179" i="3"/>
  <c r="M179" i="3" s="1"/>
  <c r="K183" i="3"/>
  <c r="M183" i="3" s="1"/>
  <c r="K115" i="3"/>
  <c r="M115" i="3" s="1"/>
  <c r="K129" i="3"/>
  <c r="K152" i="3"/>
  <c r="M152" i="3" s="1"/>
  <c r="K170" i="3"/>
  <c r="M170" i="3" s="1"/>
  <c r="N170" i="3" s="1"/>
  <c r="N182" i="3"/>
  <c r="K27" i="3"/>
  <c r="M27" i="3" s="1"/>
  <c r="K23" i="3"/>
  <c r="M23" i="3" s="1"/>
  <c r="K32" i="3"/>
  <c r="M32" i="3" s="1"/>
  <c r="N32" i="3" s="1"/>
  <c r="K28" i="3"/>
  <c r="M28" i="3" s="1"/>
  <c r="N28" i="3" s="1"/>
  <c r="N25" i="3"/>
  <c r="K24" i="3"/>
  <c r="M24" i="3" s="1"/>
  <c r="N41" i="3"/>
  <c r="K40" i="3"/>
  <c r="M40" i="3" s="1"/>
  <c r="N50" i="3"/>
  <c r="K49" i="3"/>
  <c r="M49" i="3" s="1"/>
  <c r="N49" i="3" s="1"/>
  <c r="N60" i="3"/>
  <c r="K59" i="3"/>
  <c r="M59" i="3" s="1"/>
  <c r="N59" i="3" s="1"/>
  <c r="K67" i="3"/>
  <c r="N72" i="3"/>
  <c r="K71" i="3"/>
  <c r="M71" i="3" s="1"/>
  <c r="N68" i="3"/>
  <c r="N30" i="3"/>
  <c r="N22" i="3"/>
  <c r="K39" i="3"/>
  <c r="K48" i="3"/>
  <c r="N51" i="3"/>
  <c r="K57" i="3"/>
  <c r="N61" i="3"/>
  <c r="N69" i="3"/>
  <c r="K31" i="3"/>
  <c r="M31" i="3" s="1"/>
  <c r="N31" i="3" s="1"/>
  <c r="I164" i="3"/>
  <c r="I205" i="3"/>
  <c r="I225" i="3"/>
  <c r="I270" i="3"/>
  <c r="I310" i="3"/>
  <c r="N14" i="3"/>
  <c r="K10" i="3"/>
  <c r="I15" i="3"/>
  <c r="I43" i="3"/>
  <c r="I62" i="3"/>
  <c r="I144" i="3"/>
  <c r="I184" i="3"/>
  <c r="I245" i="3"/>
  <c r="I260" i="3"/>
  <c r="I290" i="3"/>
  <c r="I33" i="3"/>
  <c r="I133" i="3"/>
  <c r="I174" i="3"/>
  <c r="I235" i="3"/>
  <c r="I280" i="3"/>
  <c r="I73" i="3"/>
  <c r="I95" i="3"/>
  <c r="I117" i="3"/>
  <c r="I154" i="3"/>
  <c r="I194" i="3"/>
  <c r="I215" i="3"/>
  <c r="I300" i="3"/>
  <c r="I52" i="3"/>
  <c r="I84" i="3"/>
  <c r="I107" i="3"/>
  <c r="K325" i="3" l="1"/>
  <c r="N115" i="3"/>
  <c r="N289" i="3"/>
  <c r="N40" i="3"/>
  <c r="N258" i="3"/>
  <c r="N8" i="3"/>
  <c r="N224" i="3"/>
  <c r="N277" i="3"/>
  <c r="N286" i="3"/>
  <c r="N276" i="3"/>
  <c r="N153" i="3"/>
  <c r="M103" i="3"/>
  <c r="N103" i="3" s="1"/>
  <c r="M105" i="3"/>
  <c r="N104" i="3"/>
  <c r="M106" i="3"/>
  <c r="N106" i="3" s="1"/>
  <c r="N181" i="3"/>
  <c r="N42" i="3"/>
  <c r="N152" i="3"/>
  <c r="N116" i="3"/>
  <c r="N331" i="3"/>
  <c r="N317" i="3"/>
  <c r="N307" i="3"/>
  <c r="N306" i="3"/>
  <c r="N297" i="3"/>
  <c r="N288" i="3"/>
  <c r="N268" i="3"/>
  <c r="N266" i="3"/>
  <c r="N252" i="3"/>
  <c r="N243" i="3"/>
  <c r="N204" i="3"/>
  <c r="N203" i="3"/>
  <c r="N193" i="3"/>
  <c r="N191" i="3"/>
  <c r="N183" i="3"/>
  <c r="N173" i="3"/>
  <c r="N172" i="3"/>
  <c r="N169" i="3"/>
  <c r="N162" i="3"/>
  <c r="N160" i="3"/>
  <c r="N151" i="3"/>
  <c r="N132" i="3"/>
  <c r="N130" i="3"/>
  <c r="N102" i="3"/>
  <c r="N92" i="3"/>
  <c r="N81" i="3"/>
  <c r="N80" i="3"/>
  <c r="N79" i="3"/>
  <c r="N71" i="3"/>
  <c r="N29" i="3"/>
  <c r="N26" i="3"/>
  <c r="N24" i="3"/>
  <c r="N13" i="3"/>
  <c r="N11" i="3"/>
  <c r="N9" i="3"/>
  <c r="N23" i="3"/>
  <c r="N20" i="3"/>
  <c r="N27" i="3"/>
  <c r="N58" i="3"/>
  <c r="N70" i="3"/>
  <c r="N82" i="3"/>
  <c r="N83" i="3"/>
  <c r="N89" i="3"/>
  <c r="N91" i="3"/>
  <c r="N114" i="3"/>
  <c r="N142" i="3"/>
  <c r="N161" i="3"/>
  <c r="N163" i="3"/>
  <c r="N192" i="3"/>
  <c r="N190" i="3"/>
  <c r="N201" i="3"/>
  <c r="N212" i="3"/>
  <c r="N211" i="3"/>
  <c r="N214" i="3"/>
  <c r="N221" i="3"/>
  <c r="N223" i="3"/>
  <c r="N222" i="3"/>
  <c r="N231" i="3"/>
  <c r="N234" i="3"/>
  <c r="N233" i="3"/>
  <c r="N232" i="3"/>
  <c r="N244" i="3"/>
  <c r="N242" i="3"/>
  <c r="N241" i="3"/>
  <c r="N257" i="3"/>
  <c r="N251" i="3"/>
  <c r="N250" i="3"/>
  <c r="N256" i="3"/>
  <c r="N253" i="3"/>
  <c r="N259" i="3"/>
  <c r="N254" i="3"/>
  <c r="N269" i="3"/>
  <c r="N267" i="3"/>
  <c r="N279" i="3"/>
  <c r="N278" i="3"/>
  <c r="N287" i="3"/>
  <c r="N296" i="3"/>
  <c r="N308" i="3"/>
  <c r="M325" i="3"/>
  <c r="K351" i="3"/>
  <c r="M344" i="3"/>
  <c r="K345" i="3"/>
  <c r="M318" i="3"/>
  <c r="K318" i="3"/>
  <c r="K333" i="3"/>
  <c r="M330" i="3"/>
  <c r="K339" i="3"/>
  <c r="M338" i="3"/>
  <c r="N338" i="3" s="1"/>
  <c r="N316" i="3"/>
  <c r="M305" i="3"/>
  <c r="N305" i="3" s="1"/>
  <c r="K310" i="3"/>
  <c r="M300" i="3"/>
  <c r="K300" i="3"/>
  <c r="K15" i="3"/>
  <c r="M10" i="3"/>
  <c r="N10" i="3" s="1"/>
  <c r="M159" i="3"/>
  <c r="N159" i="3" s="1"/>
  <c r="K164" i="3"/>
  <c r="K270" i="3"/>
  <c r="M235" i="3"/>
  <c r="N139" i="3"/>
  <c r="M140" i="3"/>
  <c r="N140" i="3" s="1"/>
  <c r="K144" i="3"/>
  <c r="M149" i="3"/>
  <c r="K154" i="3"/>
  <c r="K235" i="3"/>
  <c r="K215" i="3"/>
  <c r="M210" i="3"/>
  <c r="M275" i="3"/>
  <c r="N275" i="3" s="1"/>
  <c r="K280" i="3"/>
  <c r="K245" i="3"/>
  <c r="M240" i="3"/>
  <c r="N240" i="3" s="1"/>
  <c r="K225" i="3"/>
  <c r="M220" i="3"/>
  <c r="K290" i="3"/>
  <c r="M285" i="3"/>
  <c r="M174" i="3"/>
  <c r="K184" i="3"/>
  <c r="M189" i="3"/>
  <c r="K194" i="3"/>
  <c r="N255" i="3"/>
  <c r="M260" i="3"/>
  <c r="M33" i="3"/>
  <c r="K33" i="3"/>
  <c r="M129" i="3"/>
  <c r="K133" i="3"/>
  <c r="M199" i="3"/>
  <c r="K205" i="3"/>
  <c r="K260" i="3"/>
  <c r="K95" i="3"/>
  <c r="K174" i="3"/>
  <c r="K107" i="3"/>
  <c r="M39" i="3"/>
  <c r="N39" i="3" s="1"/>
  <c r="K43" i="3"/>
  <c r="K84" i="3"/>
  <c r="M48" i="3"/>
  <c r="K52" i="3"/>
  <c r="K123" i="3"/>
  <c r="M122" i="3"/>
  <c r="K117" i="3"/>
  <c r="M95" i="3"/>
  <c r="K73" i="3"/>
  <c r="M67" i="3"/>
  <c r="N67" i="3" s="1"/>
  <c r="M84" i="3"/>
  <c r="M117" i="3"/>
  <c r="K62" i="3"/>
  <c r="M57" i="3"/>
  <c r="M107" i="3" l="1"/>
  <c r="N210" i="3"/>
  <c r="N105" i="3"/>
  <c r="N199" i="3"/>
  <c r="N205" i="3" s="1"/>
  <c r="N344" i="3"/>
  <c r="N330" i="3"/>
  <c r="N333" i="3" s="1"/>
  <c r="N285" i="3"/>
  <c r="N290" i="3" s="1"/>
  <c r="N189" i="3"/>
  <c r="N171" i="3"/>
  <c r="N122" i="3"/>
  <c r="N123" i="3" s="1"/>
  <c r="N101" i="3"/>
  <c r="N107" i="3" s="1"/>
  <c r="M351" i="3"/>
  <c r="N345" i="3"/>
  <c r="N21" i="3"/>
  <c r="N33" i="3" s="1"/>
  <c r="N48" i="3"/>
  <c r="N52" i="3" s="1"/>
  <c r="N57" i="3"/>
  <c r="N62" i="3" s="1"/>
  <c r="N78" i="3"/>
  <c r="M133" i="3"/>
  <c r="N129" i="3"/>
  <c r="N133" i="3" s="1"/>
  <c r="M154" i="3"/>
  <c r="N149" i="3"/>
  <c r="N154" i="3" s="1"/>
  <c r="N179" i="3"/>
  <c r="N184" i="3" s="1"/>
  <c r="N220" i="3"/>
  <c r="N225" i="3" s="1"/>
  <c r="N230" i="3"/>
  <c r="N235" i="3" s="1"/>
  <c r="N265" i="3"/>
  <c r="N270" i="3" s="1"/>
  <c r="N295" i="3"/>
  <c r="N300" i="3" s="1"/>
  <c r="M345" i="3"/>
  <c r="K352" i="3"/>
  <c r="N351" i="3"/>
  <c r="N325" i="3"/>
  <c r="U324" i="3" s="1"/>
  <c r="M333" i="3"/>
  <c r="N339" i="3"/>
  <c r="M339" i="3"/>
  <c r="M310" i="3"/>
  <c r="N310" i="3"/>
  <c r="N318" i="3"/>
  <c r="M290" i="3"/>
  <c r="M43" i="3"/>
  <c r="M280" i="3"/>
  <c r="N280" i="3"/>
  <c r="M164" i="3"/>
  <c r="N164" i="3"/>
  <c r="M270" i="3"/>
  <c r="N43" i="3"/>
  <c r="N194" i="3"/>
  <c r="M194" i="3"/>
  <c r="M225" i="3"/>
  <c r="M245" i="3"/>
  <c r="N245" i="3"/>
  <c r="N174" i="3"/>
  <c r="M184" i="3"/>
  <c r="N215" i="3"/>
  <c r="M215" i="3"/>
  <c r="M144" i="3"/>
  <c r="N15" i="3"/>
  <c r="M15" i="3"/>
  <c r="N260" i="3"/>
  <c r="M205" i="3"/>
  <c r="M52" i="3"/>
  <c r="M73" i="3"/>
  <c r="N73" i="3"/>
  <c r="N84" i="3"/>
  <c r="M62" i="3"/>
  <c r="N95" i="3"/>
  <c r="N117" i="3"/>
  <c r="M123" i="3"/>
  <c r="XEJ345" i="3" l="1"/>
  <c r="XEJ325" i="3"/>
  <c r="XEJ339" i="3"/>
  <c r="M352" i="3"/>
  <c r="XEJ351" i="3"/>
  <c r="XEJ318" i="3"/>
  <c r="XEJ333" i="3"/>
  <c r="N144" i="3"/>
  <c r="N352" i="3" s="1"/>
</calcChain>
</file>

<file path=xl/sharedStrings.xml><?xml version="1.0" encoding="utf-8"?>
<sst xmlns="http://schemas.openxmlformats.org/spreadsheetml/2006/main" count="1442" uniqueCount="195">
  <si>
    <t>l.p.</t>
  </si>
  <si>
    <t>ilość sztuk</t>
  </si>
  <si>
    <t>nazwa urządzenia</t>
  </si>
  <si>
    <t>Termin rozpoczęcia czynności konserwacyjnych</t>
  </si>
  <si>
    <t>Cena jednostkowa NETTO konserwacji jednego urządzenia</t>
  </si>
  <si>
    <t>Stawka podatku VAT w %</t>
  </si>
  <si>
    <t>Termin zakończenia czynności konserwacyjnych</t>
  </si>
  <si>
    <t>-</t>
  </si>
  <si>
    <t>FORMULARZ CENOWY</t>
  </si>
  <si>
    <t xml:space="preserve">1. Instalacje sygnalizacji pożaru i oddymiania występujące w wielostanowiskowych garażach podziemnych </t>
  </si>
  <si>
    <t>a) ul. Krasińskiego  14 - 14k w Katowicach</t>
  </si>
  <si>
    <t>typ</t>
  </si>
  <si>
    <t>producent</t>
  </si>
  <si>
    <r>
      <t xml:space="preserve">Cena jednostkowa NETTO konserwacji urządzeń raz na kwartał
</t>
    </r>
    <r>
      <rPr>
        <b/>
        <i/>
        <sz val="10"/>
        <rFont val="Arial"/>
        <family val="2"/>
        <charset val="238"/>
      </rPr>
      <t>(5*8)</t>
    </r>
  </si>
  <si>
    <t xml:space="preserve">Centrala sygnalizacji pożaru </t>
  </si>
  <si>
    <t>ASP 100</t>
  </si>
  <si>
    <t>Sagitta</t>
  </si>
  <si>
    <t xml:space="preserve">Moduł przekaźnikowy </t>
  </si>
  <si>
    <t>PPK-4</t>
  </si>
  <si>
    <t xml:space="preserve">Akumulator żelowy </t>
  </si>
  <si>
    <t>7Ah./12V</t>
  </si>
  <si>
    <t>bd.</t>
  </si>
  <si>
    <t>Optyczny czujnik dymu</t>
  </si>
  <si>
    <t>SLR-E</t>
  </si>
  <si>
    <t>Hochiki</t>
  </si>
  <si>
    <t>Gniazdo czujnika</t>
  </si>
  <si>
    <t>GAH 10</t>
  </si>
  <si>
    <t>Ręczny ostrzegacz pożarowy</t>
  </si>
  <si>
    <t>DM 700</t>
  </si>
  <si>
    <t>Aritech</t>
  </si>
  <si>
    <t>Sygnalizator akustyczno-optyczny</t>
  </si>
  <si>
    <t>SA-K 1</t>
  </si>
  <si>
    <t>W2</t>
  </si>
  <si>
    <t xml:space="preserve">ogółem koszt konserwcacji </t>
  </si>
  <si>
    <t>b) ul. Bohaterów Monte Cassino 2- 2i w Katowicach</t>
  </si>
  <si>
    <t>FPA 5000</t>
  </si>
  <si>
    <t xml:space="preserve">Bosch Security </t>
  </si>
  <si>
    <t>38 Ah./12V</t>
  </si>
  <si>
    <t>Moduł UPS 2416</t>
  </si>
  <si>
    <t>24DC/6A</t>
  </si>
  <si>
    <t>O400E LSN</t>
  </si>
  <si>
    <t>Bosch Security</t>
  </si>
  <si>
    <t>Czujnik termiczny</t>
  </si>
  <si>
    <t>T400E LSN</t>
  </si>
  <si>
    <t>MS 400</t>
  </si>
  <si>
    <t>DM 210 LSN</t>
  </si>
  <si>
    <t>SG 200</t>
  </si>
  <si>
    <t>Moduł wejść w obudowie</t>
  </si>
  <si>
    <t>FLM 420I2D</t>
  </si>
  <si>
    <t>Moduł wyjściowy w obudowie</t>
  </si>
  <si>
    <t>FLM420 RLV1D</t>
  </si>
  <si>
    <t>Wskaźnik zadziałania</t>
  </si>
  <si>
    <t>MPA</t>
  </si>
  <si>
    <t>Optyczny czujnik dymu pozostałe pomieszczenia
(boks śmietnikowy, rozdzielnia, biuro, wymienniki ciepła)</t>
  </si>
  <si>
    <t xml:space="preserve">Optyczny czujnik dymu (lokale użytkowe)  </t>
  </si>
  <si>
    <t>2. System detekcji tlenku węgla występujący w wielostanowiskowych garażach podziemnych lub indywidualnych boksach garażowych</t>
  </si>
  <si>
    <t>Cena jednostkowa NETTO konserwacji jednego urządzenia, w tym raz w roku pełna kalibracja detektorów</t>
  </si>
  <si>
    <t xml:space="preserve">Centrala detekcji tlenku węgla </t>
  </si>
  <si>
    <t>Alpa LED 8</t>
  </si>
  <si>
    <t xml:space="preserve">Atest Gaz </t>
  </si>
  <si>
    <t xml:space="preserve">Detektor tlenku węgla </t>
  </si>
  <si>
    <t>Alpa Pro-Gaz</t>
  </si>
  <si>
    <t>Zasilacz buforowy</t>
  </si>
  <si>
    <t>ZB02 + PSS 30</t>
  </si>
  <si>
    <t xml:space="preserve">Tablica informacyjna "Zakaz wjazdu" </t>
  </si>
  <si>
    <t>b) ul. Skowrońskiego 3 - 3a w Katowicach</t>
  </si>
  <si>
    <t>Alpa EcoWent</t>
  </si>
  <si>
    <t>SAO 3</t>
  </si>
  <si>
    <t>Ired</t>
  </si>
  <si>
    <t>c) ul. Skowrońskiego 2, 2a, 4 i Równoległa 7 - 8 w Katowicach</t>
  </si>
  <si>
    <t>Alpa Modbox LED 1</t>
  </si>
  <si>
    <t>Atest Gaz</t>
  </si>
  <si>
    <t xml:space="preserve">Zasilacz </t>
  </si>
  <si>
    <t>DR 60-24</t>
  </si>
  <si>
    <t>MW</t>
  </si>
  <si>
    <t>d) ul. Sławka 30, 30a, 30b w Katowicach</t>
  </si>
  <si>
    <t>Alpa LED 1</t>
  </si>
  <si>
    <t>Tablica informacyjna „ Zakaz wjazdu „</t>
  </si>
  <si>
    <t>Lampa informacyjna – czerwone/zielone</t>
  </si>
  <si>
    <t>SZOA</t>
  </si>
  <si>
    <t>e) ul. Sławka 34, 34a, 34b w Katowicach</t>
  </si>
  <si>
    <t>f) ul. Sławka 40, 40a, 40b w Katowicach</t>
  </si>
  <si>
    <t>g) ul. Bohaterów Monte Cassino 2 - 2i w Katowicach</t>
  </si>
  <si>
    <t>parking 1 piwnice</t>
  </si>
  <si>
    <t>Tablica informacyjna "Zakaz wjazdu"</t>
  </si>
  <si>
    <t>Syganlizator akustyczno - optyczny (portiernia)</t>
  </si>
  <si>
    <t xml:space="preserve">parking 2 przyziemie </t>
  </si>
  <si>
    <t>h) ul. Pod Kasztanami 41 - 83 w Katowicach</t>
  </si>
  <si>
    <t xml:space="preserve">DDCO-L.Ps </t>
  </si>
  <si>
    <t>Gazex</t>
  </si>
  <si>
    <t>i) ul. Szeroka 17, 19 w Katowicach</t>
  </si>
  <si>
    <t>C.GP.1</t>
  </si>
  <si>
    <t>AERECO</t>
  </si>
  <si>
    <t>Tablica informacyjna "Nadmiar spalin nie ….."</t>
  </si>
  <si>
    <t>3. System klap przeciwdymowych wraz z oprzyrządowaniem występujący w klatkach schodowych</t>
  </si>
  <si>
    <t>a) ul. Obroki 43 w Katowicach</t>
  </si>
  <si>
    <t xml:space="preserve">Okienny system oddymiania </t>
  </si>
  <si>
    <t xml:space="preserve">OSO </t>
  </si>
  <si>
    <t>Mercor</t>
  </si>
  <si>
    <t xml:space="preserve">Centrala sterująca oddymianiem
+ sygnalizacja akustyczna  </t>
  </si>
  <si>
    <t xml:space="preserve">MCR9705 </t>
  </si>
  <si>
    <t xml:space="preserve">Przycisk oddymiania </t>
  </si>
  <si>
    <t>ROP</t>
  </si>
  <si>
    <t xml:space="preserve">Optyczny czujnik dymu </t>
  </si>
  <si>
    <t xml:space="preserve">DOR-40 </t>
  </si>
  <si>
    <t>b) ul. Krasińskiego  14 - 14k w Katowicach</t>
  </si>
  <si>
    <t xml:space="preserve">Klapa dymowa  </t>
  </si>
  <si>
    <t>MCR 0204</t>
  </si>
  <si>
    <t>Polon-Alfa</t>
  </si>
  <si>
    <t xml:space="preserve">d) ul. Marcinkowskiego 2a, 2b w Katowicach </t>
  </si>
  <si>
    <t xml:space="preserve">MCR
Prolight plus </t>
  </si>
  <si>
    <t>MCR9705</t>
  </si>
  <si>
    <t xml:space="preserve">KL 731        </t>
  </si>
  <si>
    <t xml:space="preserve">GE Security Polska       </t>
  </si>
  <si>
    <t xml:space="preserve">e) ul. Marcinkowskiego 4a, 4b w Katowicach </t>
  </si>
  <si>
    <t xml:space="preserve">f) ul. Marcinkowskiego 6a, 6b w Katowicach </t>
  </si>
  <si>
    <t>g) ul. Sławka 30, 30a, 30b w Katowicach</t>
  </si>
  <si>
    <t>Klapa dymowa o wymiarach 150/160</t>
  </si>
  <si>
    <t xml:space="preserve">KLJ M-0 </t>
  </si>
  <si>
    <t>Dymklap</t>
  </si>
  <si>
    <t>RZN 4404/08-M</t>
  </si>
  <si>
    <t xml:space="preserve">RT42 </t>
  </si>
  <si>
    <t xml:space="preserve">OSD 23/03 </t>
  </si>
  <si>
    <t xml:space="preserve">Czujnik otwarcia klapy </t>
  </si>
  <si>
    <t>LS-11</t>
  </si>
  <si>
    <t>Moeller</t>
  </si>
  <si>
    <t>h) ul. Sławka 34, 34a, 34b w Katowicach</t>
  </si>
  <si>
    <t>i) ul. Sławka 40, 40a, 40b w Katowicach</t>
  </si>
  <si>
    <t>j) ul. Sławka 38, 38a, w Katowicach</t>
  </si>
  <si>
    <t>k) ul. Sławka 28, 28c, w Katowicach</t>
  </si>
  <si>
    <t>l) ul. Bohaterów Monte Cassino 2 - 2i w Katowicach</t>
  </si>
  <si>
    <t>Klapa dymowa</t>
  </si>
  <si>
    <t xml:space="preserve">150/160 </t>
  </si>
  <si>
    <t xml:space="preserve">Moduł przekaźnika N/T </t>
  </si>
  <si>
    <t xml:space="preserve">Moduł przekaźnika + 2 WEJ </t>
  </si>
  <si>
    <t>FLM-420-RLV1-D</t>
  </si>
  <si>
    <t xml:space="preserve">Moduł przekaźnika + 3 WEJ. </t>
  </si>
  <si>
    <t>FLM-420-I2-D</t>
  </si>
  <si>
    <t xml:space="preserve">Przycisk oddymiania (klatki schodowe)  </t>
  </si>
  <si>
    <t xml:space="preserve">O400 E LSN  </t>
  </si>
  <si>
    <t xml:space="preserve">Przycisk przewietrzania </t>
  </si>
  <si>
    <t>LT</t>
  </si>
  <si>
    <t>m) ul. Sławka 26d w Katowicach</t>
  </si>
  <si>
    <t>Centrala sterująca oddymianiem</t>
  </si>
  <si>
    <t>AFG-2004</t>
  </si>
  <si>
    <t>AFG Elektronika Przemysłowa - Poznań</t>
  </si>
  <si>
    <t>ROP-01</t>
  </si>
  <si>
    <t>n) ul. Sławka 26b w Katowicach</t>
  </si>
  <si>
    <t>NRWG</t>
  </si>
  <si>
    <t>Esco</t>
  </si>
  <si>
    <t>o) ul. Sławka 26a w Katowicach</t>
  </si>
  <si>
    <t>RZN 4408-K</t>
  </si>
  <si>
    <t>D+H</t>
  </si>
  <si>
    <t>PM 1232 12V</t>
  </si>
  <si>
    <t>MaxBat</t>
  </si>
  <si>
    <t>RT-45</t>
  </si>
  <si>
    <t>3000PLUS/OP SET</t>
  </si>
  <si>
    <t>p) ul. Sławka 26c w Katowicach</t>
  </si>
  <si>
    <t>UCS6000 16A</t>
  </si>
  <si>
    <t>Polon Alfa</t>
  </si>
  <si>
    <t>Zeus</t>
  </si>
  <si>
    <t>PO63</t>
  </si>
  <si>
    <t xml:space="preserve">4. System kurtyn pożarowych występujący w wielostanowiskowych garażach podziemnych </t>
  </si>
  <si>
    <t>a) ul. Bohaterów Monte Cassino 2- 2i w Katowicach</t>
  </si>
  <si>
    <t>centrala sterująca</t>
  </si>
  <si>
    <t>AFG-2</t>
  </si>
  <si>
    <t>Kurtyny pożarowe (bramy przesuwne jednoskrzydłowe (EI120)</t>
  </si>
  <si>
    <t>Marc-P1</t>
  </si>
  <si>
    <t>5. System detekcji gazu LPG występujący w wielostanowiskowych garażach podziemnych*</t>
  </si>
  <si>
    <t>czujniki gazu LPG</t>
  </si>
  <si>
    <t>EcoDet XT</t>
  </si>
  <si>
    <t>Atest-Gaz</t>
  </si>
  <si>
    <t>b) ul. Krasińskiego 14 w Katowicach</t>
  </si>
  <si>
    <t>Czujniki gazu LPG</t>
  </si>
  <si>
    <t>LED1</t>
  </si>
  <si>
    <t>DR 230-24-60W</t>
  </si>
  <si>
    <t>c) ul. Skowrońskiego 3-3a w Katowicach</t>
  </si>
  <si>
    <t>d) ul. Skowrońskiego 2,2a,4/Równoległa 7,8 w Katowicach</t>
  </si>
  <si>
    <t>e) ul. Szeroka 17, 19 w Katowicach</t>
  </si>
  <si>
    <t>C.GP.2</t>
  </si>
  <si>
    <t>RAZEM - KONSERWACJA SYSTEMÓW</t>
  </si>
  <si>
    <r>
      <t>SUMA wartości brutto konserwacji 
w ciągu obowiązywania umowy
(17+18+19</t>
    </r>
    <r>
      <rPr>
        <b/>
        <i/>
        <sz val="10"/>
        <rFont val="Arial"/>
        <family val="2"/>
        <charset val="238"/>
      </rPr>
      <t>)</t>
    </r>
  </si>
  <si>
    <t>r) ul. Szeroka 17, 19 w Katowicach</t>
  </si>
  <si>
    <t>Ilość okresów rozliczeniowych</t>
  </si>
  <si>
    <t xml:space="preserve">Wartość netto okresów rozliczeniowych  </t>
  </si>
  <si>
    <t xml:space="preserve">Wartość brutto okresów rozliczeniowych  </t>
  </si>
  <si>
    <t>31 grudzień 2021</t>
  </si>
  <si>
    <t>1 marzec 2021</t>
  </si>
  <si>
    <t xml:space="preserve">SUMA wartości brutto konserwacji 
w ciągu obowiązywania umowy
</t>
  </si>
  <si>
    <t xml:space="preserve">2021
</t>
  </si>
  <si>
    <t>SUMA wartości brutto konserwacji 
w ciągu obowiązywania umowy</t>
  </si>
  <si>
    <t xml:space="preserve">Cena jednostkowa NETTO konserwacji urządzeń raz na kwartał
</t>
  </si>
  <si>
    <t>Cena jednostkowa NETTO konserwacji urządzeń raz na kwartał</t>
  </si>
  <si>
    <t>SUMA wartości brutto konserwacji w ciągu obowiązywania umowy</t>
  </si>
  <si>
    <t xml:space="preserve">SUMA wartości brutto konserwacji w ciągu obowiązywania umowy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</si>
</sst>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 val="singleAccounting"/>
      <sz val="12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33CC33"/>
      <name val="Arial"/>
      <family val="2"/>
      <charset val="238"/>
    </font>
    <font>
      <b/>
      <sz val="10"/>
      <color rgb="FF33CC33"/>
      <name val="Arial"/>
      <family val="2"/>
      <charset val="238"/>
    </font>
    <font>
      <sz val="11"/>
      <name val="Czcionka tekstu podstawowego"/>
      <family val="2"/>
      <charset val="238"/>
    </font>
    <font>
      <b/>
      <u val="singleAccounting"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9" fontId="14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vertical="center"/>
    </xf>
    <xf numFmtId="9" fontId="15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 wrapText="1"/>
    </xf>
    <xf numFmtId="164" fontId="4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justify" vertical="center"/>
    </xf>
    <xf numFmtId="49" fontId="4" fillId="0" borderId="1" xfId="0" applyNumberFormat="1" applyFont="1" applyBorder="1" applyAlignment="1" applyProtection="1">
      <alignment horizontal="center" vertical="center"/>
    </xf>
    <xf numFmtId="9" fontId="14" fillId="0" borderId="5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right" vertical="center"/>
    </xf>
    <xf numFmtId="164" fontId="8" fillId="2" borderId="3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vertical="center"/>
    </xf>
    <xf numFmtId="0" fontId="4" fillId="0" borderId="1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justify" vertical="center"/>
    </xf>
    <xf numFmtId="0" fontId="7" fillId="0" borderId="6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vertical="center"/>
    </xf>
    <xf numFmtId="44" fontId="8" fillId="0" borderId="1" xfId="0" applyNumberFormat="1" applyFont="1" applyBorder="1" applyAlignment="1" applyProtection="1">
      <alignment vertical="center"/>
    </xf>
    <xf numFmtId="164" fontId="17" fillId="0" borderId="1" xfId="0" applyNumberFormat="1" applyFont="1" applyBorder="1" applyAlignment="1" applyProtection="1">
      <alignment vertical="center"/>
    </xf>
    <xf numFmtId="164" fontId="18" fillId="0" borderId="1" xfId="0" applyNumberFormat="1" applyFont="1" applyBorder="1" applyAlignment="1" applyProtection="1">
      <alignment vertical="center"/>
    </xf>
    <xf numFmtId="164" fontId="17" fillId="4" borderId="1" xfId="0" applyNumberFormat="1" applyFont="1" applyFill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vertical="center" wrapText="1"/>
    </xf>
    <xf numFmtId="164" fontId="8" fillId="0" borderId="1" xfId="0" applyNumberFormat="1" applyFont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vertical="center"/>
    </xf>
    <xf numFmtId="164" fontId="4" fillId="0" borderId="2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44" fontId="8" fillId="0" borderId="5" xfId="1" applyFont="1" applyBorder="1" applyAlignment="1" applyProtection="1">
      <alignment horizontal="center" vertical="center"/>
    </xf>
    <xf numFmtId="44" fontId="8" fillId="0" borderId="6" xfId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colors>
    <mruColors>
      <color rgb="FFFF99FF"/>
      <color rgb="FF00FFFF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J354"/>
  <sheetViews>
    <sheetView tabSelected="1" topLeftCell="A73" zoomScale="70" zoomScaleNormal="70" zoomScaleSheetLayoutView="20" workbookViewId="0">
      <selection activeCell="Q8" sqref="Q8"/>
    </sheetView>
  </sheetViews>
  <sheetFormatPr defaultColWidth="8.75" defaultRowHeight="25.15" customHeight="1"/>
  <cols>
    <col min="1" max="1" width="5.75" style="18" customWidth="1"/>
    <col min="2" max="2" width="46" style="2" customWidth="1"/>
    <col min="3" max="5" width="14.75" style="18" customWidth="1"/>
    <col min="6" max="7" width="17.75" style="2" customWidth="1"/>
    <col min="8" max="8" width="17.75" style="3" customWidth="1"/>
    <col min="9" max="9" width="28.75" style="2" customWidth="1"/>
    <col min="10" max="10" width="14.625" style="2" customWidth="1"/>
    <col min="11" max="11" width="21.875" style="2" customWidth="1"/>
    <col min="12" max="12" width="16.75" style="4" customWidth="1"/>
    <col min="13" max="13" width="22.875" style="2" customWidth="1"/>
    <col min="14" max="14" width="30.125" style="2" bestFit="1" customWidth="1"/>
    <col min="15" max="20" width="8.75" style="2"/>
    <col min="21" max="21" width="9.25" style="2" bestFit="1" customWidth="1"/>
    <col min="22" max="16384" width="8.75" style="2"/>
  </cols>
  <sheetData>
    <row r="2" spans="1:14" ht="43.9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" customFormat="1" ht="30" customHeight="1">
      <c r="A3" s="93" t="s">
        <v>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s="6" customFormat="1" ht="25.15" customHeight="1">
      <c r="A4" s="100" t="s">
        <v>10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s="8" customFormat="1" ht="16.149999999999999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</row>
    <row r="6" spans="1:14" s="18" customFormat="1" ht="40.15" customHeight="1">
      <c r="A6" s="66" t="s">
        <v>0</v>
      </c>
      <c r="B6" s="70" t="s">
        <v>2</v>
      </c>
      <c r="C6" s="66" t="s">
        <v>11</v>
      </c>
      <c r="D6" s="66" t="s">
        <v>12</v>
      </c>
      <c r="E6" s="66" t="s">
        <v>1</v>
      </c>
      <c r="F6" s="76" t="s">
        <v>3</v>
      </c>
      <c r="G6" s="76" t="s">
        <v>6</v>
      </c>
      <c r="H6" s="89" t="s">
        <v>4</v>
      </c>
      <c r="I6" s="76" t="s">
        <v>192</v>
      </c>
      <c r="J6" s="60" t="s">
        <v>183</v>
      </c>
      <c r="K6" s="60" t="s">
        <v>184</v>
      </c>
      <c r="L6" s="84" t="s">
        <v>5</v>
      </c>
      <c r="M6" s="61" t="s">
        <v>185</v>
      </c>
      <c r="N6" s="64" t="s">
        <v>190</v>
      </c>
    </row>
    <row r="7" spans="1:14" s="18" customFormat="1" ht="30" customHeight="1">
      <c r="A7" s="67"/>
      <c r="B7" s="71"/>
      <c r="C7" s="67"/>
      <c r="D7" s="67"/>
      <c r="E7" s="67"/>
      <c r="F7" s="76"/>
      <c r="G7" s="76"/>
      <c r="H7" s="89"/>
      <c r="I7" s="76"/>
      <c r="J7" s="20">
        <v>2021</v>
      </c>
      <c r="K7" s="23">
        <v>2021</v>
      </c>
      <c r="L7" s="84"/>
      <c r="M7" s="23">
        <v>2021</v>
      </c>
      <c r="N7" s="65"/>
    </row>
    <row r="8" spans="1:14" ht="25.15" customHeight="1">
      <c r="A8" s="9">
        <v>1</v>
      </c>
      <c r="B8" s="26" t="s">
        <v>14</v>
      </c>
      <c r="C8" s="9" t="s">
        <v>15</v>
      </c>
      <c r="D8" s="9" t="s">
        <v>16</v>
      </c>
      <c r="E8" s="9">
        <v>1</v>
      </c>
      <c r="F8" s="27" t="s">
        <v>187</v>
      </c>
      <c r="G8" s="27" t="s">
        <v>186</v>
      </c>
      <c r="H8" s="1">
        <v>0</v>
      </c>
      <c r="I8" s="10">
        <f>E8*H8</f>
        <v>0</v>
      </c>
      <c r="J8" s="33">
        <v>4</v>
      </c>
      <c r="K8" s="10">
        <f>$I8*J8</f>
        <v>0</v>
      </c>
      <c r="L8" s="11">
        <v>0.23</v>
      </c>
      <c r="M8" s="10">
        <f>K8*123%</f>
        <v>0</v>
      </c>
      <c r="N8" s="10">
        <f>SUM(M8:M8)</f>
        <v>0</v>
      </c>
    </row>
    <row r="9" spans="1:14" ht="25.15" customHeight="1">
      <c r="A9" s="9">
        <v>2</v>
      </c>
      <c r="B9" s="26" t="s">
        <v>17</v>
      </c>
      <c r="C9" s="9" t="s">
        <v>18</v>
      </c>
      <c r="D9" s="9" t="s">
        <v>16</v>
      </c>
      <c r="E9" s="9">
        <v>2</v>
      </c>
      <c r="F9" s="27" t="s">
        <v>187</v>
      </c>
      <c r="G9" s="27" t="s">
        <v>186</v>
      </c>
      <c r="H9" s="1">
        <v>0</v>
      </c>
      <c r="I9" s="10">
        <f>E9*H9</f>
        <v>0</v>
      </c>
      <c r="J9" s="33">
        <v>4</v>
      </c>
      <c r="K9" s="10">
        <f>$I9*J9</f>
        <v>0</v>
      </c>
      <c r="L9" s="11">
        <v>0.23</v>
      </c>
      <c r="M9" s="10">
        <f>K9*123%</f>
        <v>0</v>
      </c>
      <c r="N9" s="10">
        <f>SUM(M9:M9)</f>
        <v>0</v>
      </c>
    </row>
    <row r="10" spans="1:14" ht="25.15" customHeight="1">
      <c r="A10" s="9">
        <v>3</v>
      </c>
      <c r="B10" s="26" t="s">
        <v>19</v>
      </c>
      <c r="C10" s="9" t="s">
        <v>20</v>
      </c>
      <c r="D10" s="9" t="s">
        <v>21</v>
      </c>
      <c r="E10" s="9">
        <v>2</v>
      </c>
      <c r="F10" s="27" t="s">
        <v>187</v>
      </c>
      <c r="G10" s="27" t="s">
        <v>186</v>
      </c>
      <c r="H10" s="1">
        <v>0</v>
      </c>
      <c r="I10" s="10">
        <f t="shared" ref="I10" si="0">E10*H10</f>
        <v>0</v>
      </c>
      <c r="J10" s="33">
        <v>4</v>
      </c>
      <c r="K10" s="10">
        <f>$I10*J10</f>
        <v>0</v>
      </c>
      <c r="L10" s="11">
        <v>0.23</v>
      </c>
      <c r="M10" s="10">
        <f>K10*123%</f>
        <v>0</v>
      </c>
      <c r="N10" s="10">
        <f>SUM(M10:M10)</f>
        <v>0</v>
      </c>
    </row>
    <row r="11" spans="1:14" ht="25.15" customHeight="1">
      <c r="A11" s="9">
        <v>4</v>
      </c>
      <c r="B11" s="26" t="s">
        <v>22</v>
      </c>
      <c r="C11" s="9" t="s">
        <v>23</v>
      </c>
      <c r="D11" s="9" t="s">
        <v>24</v>
      </c>
      <c r="E11" s="9">
        <v>70</v>
      </c>
      <c r="F11" s="27" t="s">
        <v>187</v>
      </c>
      <c r="G11" s="27" t="s">
        <v>186</v>
      </c>
      <c r="H11" s="1">
        <v>0</v>
      </c>
      <c r="I11" s="10">
        <f>E11*H11</f>
        <v>0</v>
      </c>
      <c r="J11" s="33">
        <v>4</v>
      </c>
      <c r="K11" s="10">
        <f>$I11*J11</f>
        <v>0</v>
      </c>
      <c r="L11" s="11">
        <v>0.23</v>
      </c>
      <c r="M11" s="10">
        <f>K11*123%</f>
        <v>0</v>
      </c>
      <c r="N11" s="10">
        <f>SUM(M11:M11)</f>
        <v>0</v>
      </c>
    </row>
    <row r="12" spans="1:14" ht="25.15" customHeight="1">
      <c r="A12" s="9">
        <v>5</v>
      </c>
      <c r="B12" s="26" t="s">
        <v>25</v>
      </c>
      <c r="C12" s="9" t="s">
        <v>26</v>
      </c>
      <c r="D12" s="9" t="s">
        <v>24</v>
      </c>
      <c r="E12" s="9">
        <v>70</v>
      </c>
      <c r="F12" s="27" t="s">
        <v>187</v>
      </c>
      <c r="G12" s="27" t="s">
        <v>186</v>
      </c>
      <c r="H12" s="1">
        <v>0</v>
      </c>
      <c r="I12" s="10">
        <f>E12*H12</f>
        <v>0</v>
      </c>
      <c r="J12" s="33">
        <v>4</v>
      </c>
      <c r="K12" s="10">
        <f>$I12*J12</f>
        <v>0</v>
      </c>
      <c r="L12" s="11">
        <v>0.23</v>
      </c>
      <c r="M12" s="10">
        <f>K12*123%</f>
        <v>0</v>
      </c>
      <c r="N12" s="10">
        <f>SUM(M12:M12)</f>
        <v>0</v>
      </c>
    </row>
    <row r="13" spans="1:14" ht="25.15" customHeight="1">
      <c r="A13" s="9">
        <v>6</v>
      </c>
      <c r="B13" s="26" t="s">
        <v>27</v>
      </c>
      <c r="C13" s="9" t="s">
        <v>28</v>
      </c>
      <c r="D13" s="9" t="s">
        <v>29</v>
      </c>
      <c r="E13" s="9">
        <v>11</v>
      </c>
      <c r="F13" s="27" t="s">
        <v>187</v>
      </c>
      <c r="G13" s="27" t="s">
        <v>186</v>
      </c>
      <c r="H13" s="1">
        <v>0</v>
      </c>
      <c r="I13" s="10">
        <f>E13*H13</f>
        <v>0</v>
      </c>
      <c r="J13" s="33">
        <v>4</v>
      </c>
      <c r="K13" s="10">
        <f>$I13*J13</f>
        <v>0</v>
      </c>
      <c r="L13" s="11">
        <v>0.23</v>
      </c>
      <c r="M13" s="10">
        <f>K13*123%</f>
        <v>0</v>
      </c>
      <c r="N13" s="10">
        <f>SUM(M13:M13)</f>
        <v>0</v>
      </c>
    </row>
    <row r="14" spans="1:14" ht="25.15" customHeight="1">
      <c r="A14" s="9">
        <v>7</v>
      </c>
      <c r="B14" s="26" t="s">
        <v>30</v>
      </c>
      <c r="C14" s="9" t="s">
        <v>31</v>
      </c>
      <c r="D14" s="9" t="s">
        <v>32</v>
      </c>
      <c r="E14" s="9">
        <v>4</v>
      </c>
      <c r="F14" s="27" t="s">
        <v>187</v>
      </c>
      <c r="G14" s="27" t="s">
        <v>186</v>
      </c>
      <c r="H14" s="1">
        <v>0</v>
      </c>
      <c r="I14" s="10">
        <f>E14*H14</f>
        <v>0</v>
      </c>
      <c r="J14" s="33">
        <v>4</v>
      </c>
      <c r="K14" s="10">
        <f>$I14*J14</f>
        <v>0</v>
      </c>
      <c r="L14" s="28">
        <v>0.23</v>
      </c>
      <c r="M14" s="10">
        <f>K14*123%</f>
        <v>0</v>
      </c>
      <c r="N14" s="10">
        <f>SUM(M14:M14)</f>
        <v>0</v>
      </c>
    </row>
    <row r="15" spans="1:14" s="14" customFormat="1" ht="25.15" customHeight="1">
      <c r="A15" s="90" t="s">
        <v>33</v>
      </c>
      <c r="B15" s="90"/>
      <c r="C15" s="90"/>
      <c r="D15" s="90"/>
      <c r="E15" s="90"/>
      <c r="F15" s="90"/>
      <c r="G15" s="90"/>
      <c r="H15" s="90"/>
      <c r="I15" s="12">
        <f>SUM(I8:I14)</f>
        <v>0</v>
      </c>
      <c r="J15" s="21"/>
      <c r="K15" s="12">
        <f>SUM(K8:K14)</f>
        <v>0</v>
      </c>
      <c r="L15" s="13" t="s">
        <v>7</v>
      </c>
      <c r="M15" s="12">
        <f>SUM(M8:M14)</f>
        <v>0</v>
      </c>
      <c r="N15" s="50">
        <f>SUM(N8:N14)</f>
        <v>0</v>
      </c>
    </row>
    <row r="16" spans="1:14" s="6" customFormat="1" ht="25.15" customHeight="1">
      <c r="A16" s="72" t="s">
        <v>34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85"/>
    </row>
    <row r="17" spans="1:14" s="8" customFormat="1" ht="16.149999999999999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</row>
    <row r="18" spans="1:14" s="18" customFormat="1" ht="40.15" customHeight="1">
      <c r="A18" s="66" t="s">
        <v>0</v>
      </c>
      <c r="B18" s="70" t="s">
        <v>2</v>
      </c>
      <c r="C18" s="66" t="s">
        <v>11</v>
      </c>
      <c r="D18" s="66" t="s">
        <v>12</v>
      </c>
      <c r="E18" s="66" t="s">
        <v>1</v>
      </c>
      <c r="F18" s="76" t="s">
        <v>3</v>
      </c>
      <c r="G18" s="76" t="s">
        <v>6</v>
      </c>
      <c r="H18" s="89" t="s">
        <v>4</v>
      </c>
      <c r="I18" s="76" t="s">
        <v>192</v>
      </c>
      <c r="J18" s="60" t="s">
        <v>183</v>
      </c>
      <c r="K18" s="60" t="s">
        <v>184</v>
      </c>
      <c r="L18" s="84" t="s">
        <v>5</v>
      </c>
      <c r="M18" s="61" t="s">
        <v>185</v>
      </c>
      <c r="N18" s="64" t="s">
        <v>193</v>
      </c>
    </row>
    <row r="19" spans="1:14" s="18" customFormat="1" ht="30" customHeight="1">
      <c r="A19" s="67"/>
      <c r="B19" s="71"/>
      <c r="C19" s="67"/>
      <c r="D19" s="67"/>
      <c r="E19" s="67"/>
      <c r="F19" s="76"/>
      <c r="G19" s="76"/>
      <c r="H19" s="89"/>
      <c r="I19" s="76"/>
      <c r="J19" s="20">
        <v>2021</v>
      </c>
      <c r="K19" s="23">
        <v>2021</v>
      </c>
      <c r="L19" s="84"/>
      <c r="M19" s="23">
        <v>2021</v>
      </c>
      <c r="N19" s="65"/>
    </row>
    <row r="20" spans="1:14" ht="25.15" customHeight="1">
      <c r="A20" s="9">
        <v>1</v>
      </c>
      <c r="B20" s="26" t="s">
        <v>14</v>
      </c>
      <c r="C20" s="9" t="s">
        <v>35</v>
      </c>
      <c r="D20" s="9" t="s">
        <v>36</v>
      </c>
      <c r="E20" s="9">
        <v>1</v>
      </c>
      <c r="F20" s="27" t="s">
        <v>187</v>
      </c>
      <c r="G20" s="27" t="s">
        <v>186</v>
      </c>
      <c r="H20" s="1">
        <v>0</v>
      </c>
      <c r="I20" s="10">
        <f>E20*H20</f>
        <v>0</v>
      </c>
      <c r="J20" s="33">
        <v>4</v>
      </c>
      <c r="K20" s="10">
        <f>$I20*J20</f>
        <v>0</v>
      </c>
      <c r="L20" s="11">
        <v>0.23</v>
      </c>
      <c r="M20" s="10">
        <f>K20*123%</f>
        <v>0</v>
      </c>
      <c r="N20" s="10">
        <f>SUM(M20:M20)</f>
        <v>0</v>
      </c>
    </row>
    <row r="21" spans="1:14" ht="25.15" customHeight="1">
      <c r="A21" s="9">
        <v>2</v>
      </c>
      <c r="B21" s="26" t="s">
        <v>19</v>
      </c>
      <c r="C21" s="9" t="s">
        <v>37</v>
      </c>
      <c r="D21" s="29" t="s">
        <v>21</v>
      </c>
      <c r="E21" s="9">
        <v>2</v>
      </c>
      <c r="F21" s="27" t="s">
        <v>187</v>
      </c>
      <c r="G21" s="27" t="s">
        <v>186</v>
      </c>
      <c r="H21" s="1">
        <v>0</v>
      </c>
      <c r="I21" s="10">
        <f t="shared" ref="I21:I32" si="1">E21*H21</f>
        <v>0</v>
      </c>
      <c r="J21" s="33">
        <v>4</v>
      </c>
      <c r="K21" s="10">
        <f>$I21*J21</f>
        <v>0</v>
      </c>
      <c r="L21" s="11">
        <v>0.23</v>
      </c>
      <c r="M21" s="10">
        <f>K21*123%</f>
        <v>0</v>
      </c>
      <c r="N21" s="10">
        <f>SUM(M21:M21)</f>
        <v>0</v>
      </c>
    </row>
    <row r="22" spans="1:14" ht="25.15" customHeight="1">
      <c r="A22" s="9">
        <v>3</v>
      </c>
      <c r="B22" s="26" t="s">
        <v>38</v>
      </c>
      <c r="C22" s="9" t="s">
        <v>39</v>
      </c>
      <c r="D22" s="29" t="s">
        <v>21</v>
      </c>
      <c r="E22" s="9">
        <v>1</v>
      </c>
      <c r="F22" s="27" t="s">
        <v>187</v>
      </c>
      <c r="G22" s="27" t="s">
        <v>186</v>
      </c>
      <c r="H22" s="1">
        <v>0</v>
      </c>
      <c r="I22" s="10">
        <f t="shared" si="1"/>
        <v>0</v>
      </c>
      <c r="J22" s="33">
        <v>4</v>
      </c>
      <c r="K22" s="10">
        <f>$I22*J22</f>
        <v>0</v>
      </c>
      <c r="L22" s="11">
        <v>0.23</v>
      </c>
      <c r="M22" s="10">
        <f>K22*123%</f>
        <v>0</v>
      </c>
      <c r="N22" s="10">
        <f>SUM(M22:M22)</f>
        <v>0</v>
      </c>
    </row>
    <row r="23" spans="1:14" ht="25.15" customHeight="1">
      <c r="A23" s="9">
        <v>4</v>
      </c>
      <c r="B23" s="26" t="s">
        <v>22</v>
      </c>
      <c r="C23" s="9" t="s">
        <v>40</v>
      </c>
      <c r="D23" s="9" t="s">
        <v>41</v>
      </c>
      <c r="E23" s="9">
        <v>81</v>
      </c>
      <c r="F23" s="27" t="s">
        <v>187</v>
      </c>
      <c r="G23" s="27" t="s">
        <v>186</v>
      </c>
      <c r="H23" s="1">
        <v>0</v>
      </c>
      <c r="I23" s="10">
        <f t="shared" si="1"/>
        <v>0</v>
      </c>
      <c r="J23" s="33">
        <v>4</v>
      </c>
      <c r="K23" s="10">
        <f>$I23*J23</f>
        <v>0</v>
      </c>
      <c r="L23" s="11">
        <v>0.23</v>
      </c>
      <c r="M23" s="10">
        <f>K23*123%</f>
        <v>0</v>
      </c>
      <c r="N23" s="10">
        <f>SUM(M23:M23)</f>
        <v>0</v>
      </c>
    </row>
    <row r="24" spans="1:14" ht="25.15" customHeight="1">
      <c r="A24" s="9">
        <v>5</v>
      </c>
      <c r="B24" s="26" t="s">
        <v>42</v>
      </c>
      <c r="C24" s="9" t="s">
        <v>43</v>
      </c>
      <c r="D24" s="9" t="s">
        <v>41</v>
      </c>
      <c r="E24" s="9">
        <v>62</v>
      </c>
      <c r="F24" s="27" t="s">
        <v>187</v>
      </c>
      <c r="G24" s="27" t="s">
        <v>186</v>
      </c>
      <c r="H24" s="1">
        <v>0</v>
      </c>
      <c r="I24" s="10">
        <f>E24*H24</f>
        <v>0</v>
      </c>
      <c r="J24" s="33">
        <v>4</v>
      </c>
      <c r="K24" s="10">
        <f>$I24*J24</f>
        <v>0</v>
      </c>
      <c r="L24" s="11">
        <v>0.23</v>
      </c>
      <c r="M24" s="10">
        <f>K24*123%</f>
        <v>0</v>
      </c>
      <c r="N24" s="10">
        <f>SUM(M24:M24)</f>
        <v>0</v>
      </c>
    </row>
    <row r="25" spans="1:14" ht="25.15" customHeight="1">
      <c r="A25" s="9">
        <v>6</v>
      </c>
      <c r="B25" s="26" t="s">
        <v>25</v>
      </c>
      <c r="C25" s="9" t="s">
        <v>44</v>
      </c>
      <c r="D25" s="9" t="s">
        <v>41</v>
      </c>
      <c r="E25" s="9">
        <v>160</v>
      </c>
      <c r="F25" s="27" t="s">
        <v>187</v>
      </c>
      <c r="G25" s="27" t="s">
        <v>186</v>
      </c>
      <c r="H25" s="1">
        <v>0</v>
      </c>
      <c r="I25" s="10">
        <f>E25*H25</f>
        <v>0</v>
      </c>
      <c r="J25" s="33">
        <v>4</v>
      </c>
      <c r="K25" s="10">
        <f>$I25*J25</f>
        <v>0</v>
      </c>
      <c r="L25" s="11">
        <v>0.23</v>
      </c>
      <c r="M25" s="10">
        <f>K25*123%</f>
        <v>0</v>
      </c>
      <c r="N25" s="10">
        <f>SUM(M25:M25)</f>
        <v>0</v>
      </c>
    </row>
    <row r="26" spans="1:14" ht="25.15" customHeight="1">
      <c r="A26" s="9">
        <v>7</v>
      </c>
      <c r="B26" s="26" t="s">
        <v>27</v>
      </c>
      <c r="C26" s="9" t="s">
        <v>45</v>
      </c>
      <c r="D26" s="9" t="s">
        <v>41</v>
      </c>
      <c r="E26" s="9">
        <v>10</v>
      </c>
      <c r="F26" s="27" t="s">
        <v>187</v>
      </c>
      <c r="G26" s="27" t="s">
        <v>186</v>
      </c>
      <c r="H26" s="1">
        <v>0</v>
      </c>
      <c r="I26" s="10">
        <f>E26*H26</f>
        <v>0</v>
      </c>
      <c r="J26" s="33">
        <v>4</v>
      </c>
      <c r="K26" s="10">
        <f>$I26*J26</f>
        <v>0</v>
      </c>
      <c r="L26" s="11">
        <v>0.23</v>
      </c>
      <c r="M26" s="10">
        <f>K26*123%</f>
        <v>0</v>
      </c>
      <c r="N26" s="10">
        <f>SUM(M26:M26)</f>
        <v>0</v>
      </c>
    </row>
    <row r="27" spans="1:14" ht="25.15" customHeight="1">
      <c r="A27" s="9">
        <v>8</v>
      </c>
      <c r="B27" s="26" t="s">
        <v>30</v>
      </c>
      <c r="C27" s="9" t="s">
        <v>46</v>
      </c>
      <c r="D27" s="9" t="s">
        <v>41</v>
      </c>
      <c r="E27" s="9">
        <v>7</v>
      </c>
      <c r="F27" s="27" t="s">
        <v>187</v>
      </c>
      <c r="G27" s="27" t="s">
        <v>186</v>
      </c>
      <c r="H27" s="1">
        <v>0</v>
      </c>
      <c r="I27" s="10">
        <f t="shared" si="1"/>
        <v>0</v>
      </c>
      <c r="J27" s="33">
        <v>4</v>
      </c>
      <c r="K27" s="10">
        <f>$I27*J27</f>
        <v>0</v>
      </c>
      <c r="L27" s="11">
        <v>0.23</v>
      </c>
      <c r="M27" s="10">
        <f>K27*123%</f>
        <v>0</v>
      </c>
      <c r="N27" s="10">
        <f>SUM(M27:M27)</f>
        <v>0</v>
      </c>
    </row>
    <row r="28" spans="1:14" ht="25.15" customHeight="1">
      <c r="A28" s="9">
        <v>9</v>
      </c>
      <c r="B28" s="26" t="s">
        <v>47</v>
      </c>
      <c r="C28" s="9" t="s">
        <v>48</v>
      </c>
      <c r="D28" s="9" t="s">
        <v>41</v>
      </c>
      <c r="E28" s="9">
        <v>7</v>
      </c>
      <c r="F28" s="27" t="s">
        <v>187</v>
      </c>
      <c r="G28" s="27" t="s">
        <v>186</v>
      </c>
      <c r="H28" s="1">
        <v>0</v>
      </c>
      <c r="I28" s="10">
        <f t="shared" si="1"/>
        <v>0</v>
      </c>
      <c r="J28" s="33">
        <v>4</v>
      </c>
      <c r="K28" s="10">
        <f>$I28*J28</f>
        <v>0</v>
      </c>
      <c r="L28" s="11">
        <v>0.23</v>
      </c>
      <c r="M28" s="10">
        <f>K28*123%</f>
        <v>0</v>
      </c>
      <c r="N28" s="10">
        <f>SUM(M28:M28)</f>
        <v>0</v>
      </c>
    </row>
    <row r="29" spans="1:14" ht="25.15" customHeight="1">
      <c r="A29" s="9">
        <v>10</v>
      </c>
      <c r="B29" s="26" t="s">
        <v>49</v>
      </c>
      <c r="C29" s="9" t="s">
        <v>50</v>
      </c>
      <c r="D29" s="9" t="s">
        <v>41</v>
      </c>
      <c r="E29" s="9">
        <v>22</v>
      </c>
      <c r="F29" s="27" t="s">
        <v>187</v>
      </c>
      <c r="G29" s="27" t="s">
        <v>186</v>
      </c>
      <c r="H29" s="1">
        <v>0</v>
      </c>
      <c r="I29" s="10">
        <f>E29*H29</f>
        <v>0</v>
      </c>
      <c r="J29" s="33">
        <v>4</v>
      </c>
      <c r="K29" s="10">
        <f>$I29*J29</f>
        <v>0</v>
      </c>
      <c r="L29" s="11">
        <v>0.23</v>
      </c>
      <c r="M29" s="10">
        <f>K29*123%</f>
        <v>0</v>
      </c>
      <c r="N29" s="10">
        <f>SUM(M29:M29)</f>
        <v>0</v>
      </c>
    </row>
    <row r="30" spans="1:14" ht="25.15" customHeight="1">
      <c r="A30" s="9">
        <v>11</v>
      </c>
      <c r="B30" s="26" t="s">
        <v>51</v>
      </c>
      <c r="C30" s="9" t="s">
        <v>52</v>
      </c>
      <c r="D30" s="9" t="s">
        <v>41</v>
      </c>
      <c r="E30" s="9">
        <v>2</v>
      </c>
      <c r="F30" s="27" t="s">
        <v>187</v>
      </c>
      <c r="G30" s="27" t="s">
        <v>186</v>
      </c>
      <c r="H30" s="1">
        <v>0</v>
      </c>
      <c r="I30" s="10">
        <f>E30*H30</f>
        <v>0</v>
      </c>
      <c r="J30" s="33">
        <v>4</v>
      </c>
      <c r="K30" s="10">
        <f>$I30*J30</f>
        <v>0</v>
      </c>
      <c r="L30" s="11">
        <v>0.23</v>
      </c>
      <c r="M30" s="10">
        <f>K30*123%</f>
        <v>0</v>
      </c>
      <c r="N30" s="10">
        <f>SUM(M30:M30)</f>
        <v>0</v>
      </c>
    </row>
    <row r="31" spans="1:14" ht="25.15" customHeight="1">
      <c r="A31" s="9">
        <v>12</v>
      </c>
      <c r="B31" s="30" t="s">
        <v>53</v>
      </c>
      <c r="C31" s="9" t="s">
        <v>40</v>
      </c>
      <c r="D31" s="9" t="s">
        <v>41</v>
      </c>
      <c r="E31" s="9">
        <v>15</v>
      </c>
      <c r="F31" s="27" t="s">
        <v>187</v>
      </c>
      <c r="G31" s="27" t="s">
        <v>186</v>
      </c>
      <c r="H31" s="1">
        <v>0</v>
      </c>
      <c r="I31" s="10">
        <f t="shared" si="1"/>
        <v>0</v>
      </c>
      <c r="J31" s="33">
        <v>4</v>
      </c>
      <c r="K31" s="10">
        <f>$I31*J31</f>
        <v>0</v>
      </c>
      <c r="L31" s="11">
        <v>0.23</v>
      </c>
      <c r="M31" s="10">
        <f>K31*123%</f>
        <v>0</v>
      </c>
      <c r="N31" s="10">
        <f>SUM(M31:M31)</f>
        <v>0</v>
      </c>
    </row>
    <row r="32" spans="1:14" ht="25.15" customHeight="1">
      <c r="A32" s="9">
        <v>13</v>
      </c>
      <c r="B32" s="26" t="s">
        <v>54</v>
      </c>
      <c r="C32" s="9" t="s">
        <v>40</v>
      </c>
      <c r="D32" s="9" t="s">
        <v>41</v>
      </c>
      <c r="E32" s="9">
        <v>2</v>
      </c>
      <c r="F32" s="27" t="s">
        <v>187</v>
      </c>
      <c r="G32" s="27" t="s">
        <v>186</v>
      </c>
      <c r="H32" s="1">
        <v>0</v>
      </c>
      <c r="I32" s="10">
        <f t="shared" si="1"/>
        <v>0</v>
      </c>
      <c r="J32" s="33">
        <v>4</v>
      </c>
      <c r="K32" s="10">
        <f>$I32*J32</f>
        <v>0</v>
      </c>
      <c r="L32" s="11">
        <v>0.23</v>
      </c>
      <c r="M32" s="10">
        <f>K32*123%</f>
        <v>0</v>
      </c>
      <c r="N32" s="10">
        <f>SUM(M32:M32)</f>
        <v>0</v>
      </c>
    </row>
    <row r="33" spans="1:14" s="14" customFormat="1" ht="25.15" customHeight="1">
      <c r="A33" s="90" t="s">
        <v>33</v>
      </c>
      <c r="B33" s="90"/>
      <c r="C33" s="90"/>
      <c r="D33" s="90"/>
      <c r="E33" s="90"/>
      <c r="F33" s="90"/>
      <c r="G33" s="90"/>
      <c r="H33" s="90"/>
      <c r="I33" s="12">
        <f>SUM(I20:I32)</f>
        <v>0</v>
      </c>
      <c r="J33" s="21"/>
      <c r="K33" s="12">
        <f>SUM(K20:K32)</f>
        <v>0</v>
      </c>
      <c r="L33" s="13" t="s">
        <v>7</v>
      </c>
      <c r="M33" s="12">
        <f>SUM(M20:M32)</f>
        <v>0</v>
      </c>
      <c r="N33" s="50">
        <f>SUM(N20:N32)</f>
        <v>0</v>
      </c>
    </row>
    <row r="34" spans="1:14" s="5" customFormat="1" ht="30" customHeight="1">
      <c r="A34" s="78" t="s">
        <v>55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</row>
    <row r="35" spans="1:14" s="6" customFormat="1" ht="25.15" customHeight="1">
      <c r="A35" s="72" t="s">
        <v>10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85"/>
    </row>
    <row r="36" spans="1:14" s="8" customFormat="1" ht="16.149999999999999" customHeight="1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7">
        <v>7</v>
      </c>
      <c r="H36" s="7">
        <v>8</v>
      </c>
      <c r="I36" s="7">
        <v>9</v>
      </c>
      <c r="J36" s="7">
        <v>10</v>
      </c>
      <c r="K36" s="7">
        <v>11</v>
      </c>
      <c r="L36" s="7">
        <v>12</v>
      </c>
      <c r="M36" s="7">
        <v>13</v>
      </c>
      <c r="N36" s="7">
        <v>14</v>
      </c>
    </row>
    <row r="37" spans="1:14" s="18" customFormat="1" ht="40.15" customHeight="1">
      <c r="A37" s="66" t="s">
        <v>0</v>
      </c>
      <c r="B37" s="70" t="s">
        <v>2</v>
      </c>
      <c r="C37" s="66" t="s">
        <v>11</v>
      </c>
      <c r="D37" s="66" t="s">
        <v>12</v>
      </c>
      <c r="E37" s="66" t="s">
        <v>1</v>
      </c>
      <c r="F37" s="76" t="s">
        <v>3</v>
      </c>
      <c r="G37" s="76" t="s">
        <v>6</v>
      </c>
      <c r="H37" s="89" t="s">
        <v>56</v>
      </c>
      <c r="I37" s="76" t="s">
        <v>192</v>
      </c>
      <c r="J37" s="60" t="s">
        <v>183</v>
      </c>
      <c r="K37" s="60" t="s">
        <v>184</v>
      </c>
      <c r="L37" s="84" t="s">
        <v>5</v>
      </c>
      <c r="M37" s="61" t="s">
        <v>185</v>
      </c>
      <c r="N37" s="64" t="s">
        <v>193</v>
      </c>
    </row>
    <row r="38" spans="1:14" s="18" customFormat="1" ht="57" customHeight="1">
      <c r="A38" s="67"/>
      <c r="B38" s="71"/>
      <c r="C38" s="67"/>
      <c r="D38" s="67"/>
      <c r="E38" s="67"/>
      <c r="F38" s="76"/>
      <c r="G38" s="76"/>
      <c r="H38" s="89"/>
      <c r="I38" s="76"/>
      <c r="J38" s="20">
        <v>2021</v>
      </c>
      <c r="K38" s="23">
        <v>2021</v>
      </c>
      <c r="L38" s="84"/>
      <c r="M38" s="23">
        <v>2021</v>
      </c>
      <c r="N38" s="65"/>
    </row>
    <row r="39" spans="1:14" ht="25.15" customHeight="1">
      <c r="A39" s="9">
        <v>1</v>
      </c>
      <c r="B39" s="22" t="s">
        <v>57</v>
      </c>
      <c r="C39" s="9" t="s">
        <v>58</v>
      </c>
      <c r="D39" s="9" t="s">
        <v>59</v>
      </c>
      <c r="E39" s="9">
        <v>2</v>
      </c>
      <c r="F39" s="27" t="s">
        <v>187</v>
      </c>
      <c r="G39" s="27" t="s">
        <v>186</v>
      </c>
      <c r="H39" s="1">
        <v>0</v>
      </c>
      <c r="I39" s="10">
        <f>E39*H39</f>
        <v>0</v>
      </c>
      <c r="J39" s="47">
        <v>4</v>
      </c>
      <c r="K39" s="10">
        <f>$I39*J39</f>
        <v>0</v>
      </c>
      <c r="L39" s="11">
        <v>0.23</v>
      </c>
      <c r="M39" s="10">
        <f>K39*123%</f>
        <v>0</v>
      </c>
      <c r="N39" s="10">
        <f>SUM(M39:M39)</f>
        <v>0</v>
      </c>
    </row>
    <row r="40" spans="1:14" ht="25.15" customHeight="1">
      <c r="A40" s="9">
        <v>2</v>
      </c>
      <c r="B40" s="22" t="s">
        <v>60</v>
      </c>
      <c r="C40" s="9" t="s">
        <v>61</v>
      </c>
      <c r="D40" s="9" t="s">
        <v>59</v>
      </c>
      <c r="E40" s="9">
        <v>32</v>
      </c>
      <c r="F40" s="27" t="s">
        <v>187</v>
      </c>
      <c r="G40" s="27" t="s">
        <v>186</v>
      </c>
      <c r="H40" s="1">
        <v>0</v>
      </c>
      <c r="I40" s="10">
        <f t="shared" ref="I40:I42" si="2">E40*H40</f>
        <v>0</v>
      </c>
      <c r="J40" s="47">
        <v>4</v>
      </c>
      <c r="K40" s="10">
        <f>$I40*J40</f>
        <v>0</v>
      </c>
      <c r="L40" s="11">
        <v>0.23</v>
      </c>
      <c r="M40" s="10">
        <f>K40*123%</f>
        <v>0</v>
      </c>
      <c r="N40" s="10">
        <f>SUM(M40:M40)</f>
        <v>0</v>
      </c>
    </row>
    <row r="41" spans="1:14" ht="25.15" customHeight="1">
      <c r="A41" s="9">
        <v>3</v>
      </c>
      <c r="B41" s="22" t="s">
        <v>62</v>
      </c>
      <c r="C41" s="27" t="s">
        <v>63</v>
      </c>
      <c r="D41" s="9" t="s">
        <v>59</v>
      </c>
      <c r="E41" s="9">
        <v>2</v>
      </c>
      <c r="F41" s="27" t="s">
        <v>187</v>
      </c>
      <c r="G41" s="27" t="s">
        <v>186</v>
      </c>
      <c r="H41" s="1">
        <v>0</v>
      </c>
      <c r="I41" s="10">
        <f t="shared" si="2"/>
        <v>0</v>
      </c>
      <c r="J41" s="47">
        <v>4</v>
      </c>
      <c r="K41" s="10">
        <f>$I41*J41</f>
        <v>0</v>
      </c>
      <c r="L41" s="11">
        <v>0.23</v>
      </c>
      <c r="M41" s="10">
        <f>K41*123%</f>
        <v>0</v>
      </c>
      <c r="N41" s="10">
        <f>SUM(M41:M41)</f>
        <v>0</v>
      </c>
    </row>
    <row r="42" spans="1:14" ht="25.15" customHeight="1">
      <c r="A42" s="9">
        <v>4</v>
      </c>
      <c r="B42" s="22" t="s">
        <v>64</v>
      </c>
      <c r="C42" s="29" t="s">
        <v>21</v>
      </c>
      <c r="D42" s="29" t="s">
        <v>21</v>
      </c>
      <c r="E42" s="29">
        <v>2</v>
      </c>
      <c r="F42" s="27" t="s">
        <v>187</v>
      </c>
      <c r="G42" s="27" t="s">
        <v>186</v>
      </c>
      <c r="H42" s="1">
        <v>0</v>
      </c>
      <c r="I42" s="10">
        <f t="shared" si="2"/>
        <v>0</v>
      </c>
      <c r="J42" s="47">
        <v>4</v>
      </c>
      <c r="K42" s="10">
        <f>$I42*J42</f>
        <v>0</v>
      </c>
      <c r="L42" s="11">
        <v>0.23</v>
      </c>
      <c r="M42" s="10">
        <f>K42*123%</f>
        <v>0</v>
      </c>
      <c r="N42" s="10">
        <f>SUM(M42:M42)</f>
        <v>0</v>
      </c>
    </row>
    <row r="43" spans="1:14" s="14" customFormat="1" ht="25.15" customHeight="1">
      <c r="A43" s="90" t="s">
        <v>33</v>
      </c>
      <c r="B43" s="90"/>
      <c r="C43" s="90"/>
      <c r="D43" s="90"/>
      <c r="E43" s="90"/>
      <c r="F43" s="90"/>
      <c r="G43" s="90"/>
      <c r="H43" s="90"/>
      <c r="I43" s="12">
        <f>SUM(I39:I42)</f>
        <v>0</v>
      </c>
      <c r="J43" s="21"/>
      <c r="K43" s="12">
        <f>SUM(K39:K42)</f>
        <v>0</v>
      </c>
      <c r="L43" s="13" t="s">
        <v>7</v>
      </c>
      <c r="M43" s="12">
        <f>SUM(M39:M42)</f>
        <v>0</v>
      </c>
      <c r="N43" s="50">
        <f>SUM(N39:N42)</f>
        <v>0</v>
      </c>
    </row>
    <row r="44" spans="1:14" s="6" customFormat="1" ht="25.15" customHeight="1">
      <c r="A44" s="72" t="s">
        <v>65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85"/>
    </row>
    <row r="45" spans="1:14" s="8" customFormat="1" ht="16.149999999999999" customHeight="1">
      <c r="A45" s="7">
        <v>1</v>
      </c>
      <c r="B45" s="7">
        <v>2</v>
      </c>
      <c r="C45" s="7">
        <v>3</v>
      </c>
      <c r="D45" s="7">
        <v>4</v>
      </c>
      <c r="E45" s="7">
        <v>5</v>
      </c>
      <c r="F45" s="7">
        <v>6</v>
      </c>
      <c r="G45" s="7">
        <v>7</v>
      </c>
      <c r="H45" s="7">
        <v>8</v>
      </c>
      <c r="I45" s="7">
        <v>9</v>
      </c>
      <c r="J45" s="7">
        <v>10</v>
      </c>
      <c r="K45" s="7">
        <v>11</v>
      </c>
      <c r="L45" s="7">
        <v>12</v>
      </c>
      <c r="M45" s="7">
        <v>13</v>
      </c>
      <c r="N45" s="7">
        <v>14</v>
      </c>
    </row>
    <row r="46" spans="1:14" s="18" customFormat="1" ht="40.15" customHeight="1">
      <c r="A46" s="66" t="s">
        <v>0</v>
      </c>
      <c r="B46" s="70" t="s">
        <v>2</v>
      </c>
      <c r="C46" s="66" t="s">
        <v>11</v>
      </c>
      <c r="D46" s="66" t="s">
        <v>12</v>
      </c>
      <c r="E46" s="66" t="s">
        <v>1</v>
      </c>
      <c r="F46" s="76" t="s">
        <v>3</v>
      </c>
      <c r="G46" s="76" t="s">
        <v>6</v>
      </c>
      <c r="H46" s="89" t="s">
        <v>56</v>
      </c>
      <c r="I46" s="76" t="s">
        <v>192</v>
      </c>
      <c r="J46" s="60" t="s">
        <v>183</v>
      </c>
      <c r="K46" s="60" t="s">
        <v>184</v>
      </c>
      <c r="L46" s="84" t="s">
        <v>5</v>
      </c>
      <c r="M46" s="61" t="s">
        <v>185</v>
      </c>
      <c r="N46" s="64" t="s">
        <v>193</v>
      </c>
    </row>
    <row r="47" spans="1:14" s="18" customFormat="1" ht="54.75" customHeight="1">
      <c r="A47" s="67"/>
      <c r="B47" s="71"/>
      <c r="C47" s="67"/>
      <c r="D47" s="67"/>
      <c r="E47" s="67"/>
      <c r="F47" s="76"/>
      <c r="G47" s="76"/>
      <c r="H47" s="89"/>
      <c r="I47" s="76"/>
      <c r="J47" s="20">
        <v>2021</v>
      </c>
      <c r="K47" s="23">
        <v>2021</v>
      </c>
      <c r="L47" s="84"/>
      <c r="M47" s="23">
        <v>2021</v>
      </c>
      <c r="N47" s="65"/>
    </row>
    <row r="48" spans="1:14" ht="25.15" customHeight="1">
      <c r="A48" s="9">
        <v>1</v>
      </c>
      <c r="B48" s="31" t="s">
        <v>57</v>
      </c>
      <c r="C48" s="9" t="s">
        <v>58</v>
      </c>
      <c r="D48" s="9" t="s">
        <v>59</v>
      </c>
      <c r="E48" s="9">
        <v>1</v>
      </c>
      <c r="F48" s="27" t="s">
        <v>187</v>
      </c>
      <c r="G48" s="27" t="s">
        <v>186</v>
      </c>
      <c r="H48" s="1">
        <v>0</v>
      </c>
      <c r="I48" s="10">
        <f>E48*H48</f>
        <v>0</v>
      </c>
      <c r="J48" s="47">
        <v>4</v>
      </c>
      <c r="K48" s="10">
        <f>$I48*J48</f>
        <v>0</v>
      </c>
      <c r="L48" s="11">
        <v>0.23</v>
      </c>
      <c r="M48" s="10">
        <f>K48*123%</f>
        <v>0</v>
      </c>
      <c r="N48" s="10">
        <f>SUM(M48:M48)</f>
        <v>0</v>
      </c>
    </row>
    <row r="49" spans="1:14" ht="25.15" customHeight="1">
      <c r="A49" s="9">
        <v>2</v>
      </c>
      <c r="B49" s="31" t="s">
        <v>60</v>
      </c>
      <c r="C49" s="9" t="s">
        <v>66</v>
      </c>
      <c r="D49" s="9" t="s">
        <v>59</v>
      </c>
      <c r="E49" s="9">
        <v>6</v>
      </c>
      <c r="F49" s="27" t="s">
        <v>187</v>
      </c>
      <c r="G49" s="27" t="s">
        <v>186</v>
      </c>
      <c r="H49" s="1">
        <v>0</v>
      </c>
      <c r="I49" s="10">
        <f t="shared" ref="I49:I51" si="3">E49*H49</f>
        <v>0</v>
      </c>
      <c r="J49" s="47">
        <v>4</v>
      </c>
      <c r="K49" s="10">
        <f>$I49*J49</f>
        <v>0</v>
      </c>
      <c r="L49" s="11">
        <v>0.23</v>
      </c>
      <c r="M49" s="10">
        <f>K49*123%</f>
        <v>0</v>
      </c>
      <c r="N49" s="10">
        <f>SUM(M49:M49)</f>
        <v>0</v>
      </c>
    </row>
    <row r="50" spans="1:14" ht="25.15" customHeight="1">
      <c r="A50" s="9">
        <v>3</v>
      </c>
      <c r="B50" s="31" t="s">
        <v>62</v>
      </c>
      <c r="C50" s="27" t="s">
        <v>63</v>
      </c>
      <c r="D50" s="9" t="s">
        <v>59</v>
      </c>
      <c r="E50" s="9">
        <v>1</v>
      </c>
      <c r="F50" s="27" t="s">
        <v>187</v>
      </c>
      <c r="G50" s="27" t="s">
        <v>186</v>
      </c>
      <c r="H50" s="1">
        <v>0</v>
      </c>
      <c r="I50" s="10">
        <f t="shared" si="3"/>
        <v>0</v>
      </c>
      <c r="J50" s="47">
        <v>4</v>
      </c>
      <c r="K50" s="10">
        <f>$I50*J50</f>
        <v>0</v>
      </c>
      <c r="L50" s="11">
        <v>0.23</v>
      </c>
      <c r="M50" s="10">
        <f>K50*123%</f>
        <v>0</v>
      </c>
      <c r="N50" s="10">
        <f>SUM(M50:M50)</f>
        <v>0</v>
      </c>
    </row>
    <row r="51" spans="1:14" ht="25.15" customHeight="1">
      <c r="A51" s="9">
        <v>4</v>
      </c>
      <c r="B51" s="26" t="s">
        <v>30</v>
      </c>
      <c r="C51" s="9" t="s">
        <v>67</v>
      </c>
      <c r="D51" s="9" t="s">
        <v>68</v>
      </c>
      <c r="E51" s="19">
        <v>1</v>
      </c>
      <c r="F51" s="27" t="s">
        <v>187</v>
      </c>
      <c r="G51" s="27" t="s">
        <v>186</v>
      </c>
      <c r="H51" s="1">
        <v>0</v>
      </c>
      <c r="I51" s="10">
        <f t="shared" si="3"/>
        <v>0</v>
      </c>
      <c r="J51" s="47">
        <v>4</v>
      </c>
      <c r="K51" s="10">
        <f>$I51*J51</f>
        <v>0</v>
      </c>
      <c r="L51" s="11">
        <v>0.23</v>
      </c>
      <c r="M51" s="10">
        <f>K51*123%</f>
        <v>0</v>
      </c>
      <c r="N51" s="10">
        <f>SUM(M51:M51)</f>
        <v>0</v>
      </c>
    </row>
    <row r="52" spans="1:14" s="14" customFormat="1" ht="25.15" customHeight="1">
      <c r="A52" s="90" t="s">
        <v>33</v>
      </c>
      <c r="B52" s="90"/>
      <c r="C52" s="90"/>
      <c r="D52" s="90"/>
      <c r="E52" s="90"/>
      <c r="F52" s="90"/>
      <c r="G52" s="90"/>
      <c r="H52" s="90"/>
      <c r="I52" s="12">
        <f>SUM(I48:I51)</f>
        <v>0</v>
      </c>
      <c r="J52" s="21"/>
      <c r="K52" s="12">
        <f>SUM(K48:K51)</f>
        <v>0</v>
      </c>
      <c r="L52" s="13" t="s">
        <v>7</v>
      </c>
      <c r="M52" s="12">
        <f>SUM(M48:M51)</f>
        <v>0</v>
      </c>
      <c r="N52" s="50">
        <f>SUM(N48:N51)</f>
        <v>0</v>
      </c>
    </row>
    <row r="53" spans="1:14" s="6" customFormat="1" ht="25.15" customHeight="1">
      <c r="A53" s="72" t="s">
        <v>69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85"/>
    </row>
    <row r="54" spans="1:14" s="8" customFormat="1" ht="16.149999999999999" customHeight="1">
      <c r="A54" s="7">
        <v>1</v>
      </c>
      <c r="B54" s="7">
        <v>2</v>
      </c>
      <c r="C54" s="7">
        <v>3</v>
      </c>
      <c r="D54" s="7">
        <v>4</v>
      </c>
      <c r="E54" s="7">
        <v>5</v>
      </c>
      <c r="F54" s="7">
        <v>6</v>
      </c>
      <c r="G54" s="7">
        <v>7</v>
      </c>
      <c r="H54" s="7">
        <v>8</v>
      </c>
      <c r="I54" s="7">
        <v>9</v>
      </c>
      <c r="J54" s="7">
        <v>10</v>
      </c>
      <c r="K54" s="7">
        <v>11</v>
      </c>
      <c r="L54" s="7">
        <v>12</v>
      </c>
      <c r="M54" s="7">
        <v>13</v>
      </c>
      <c r="N54" s="7">
        <v>14</v>
      </c>
    </row>
    <row r="55" spans="1:14" s="18" customFormat="1" ht="40.15" customHeight="1">
      <c r="A55" s="66" t="s">
        <v>0</v>
      </c>
      <c r="B55" s="70" t="s">
        <v>2</v>
      </c>
      <c r="C55" s="66" t="s">
        <v>11</v>
      </c>
      <c r="D55" s="66" t="s">
        <v>12</v>
      </c>
      <c r="E55" s="66" t="s">
        <v>1</v>
      </c>
      <c r="F55" s="76" t="s">
        <v>3</v>
      </c>
      <c r="G55" s="76" t="s">
        <v>6</v>
      </c>
      <c r="H55" s="89" t="s">
        <v>56</v>
      </c>
      <c r="I55" s="76" t="s">
        <v>192</v>
      </c>
      <c r="J55" s="60" t="s">
        <v>183</v>
      </c>
      <c r="K55" s="60" t="s">
        <v>184</v>
      </c>
      <c r="L55" s="84" t="s">
        <v>5</v>
      </c>
      <c r="M55" s="61" t="s">
        <v>185</v>
      </c>
      <c r="N55" s="64" t="s">
        <v>193</v>
      </c>
    </row>
    <row r="56" spans="1:14" s="18" customFormat="1" ht="52.5" customHeight="1">
      <c r="A56" s="67"/>
      <c r="B56" s="71"/>
      <c r="C56" s="67"/>
      <c r="D56" s="67"/>
      <c r="E56" s="67"/>
      <c r="F56" s="76"/>
      <c r="G56" s="76"/>
      <c r="H56" s="89"/>
      <c r="I56" s="76"/>
      <c r="J56" s="20">
        <v>2021</v>
      </c>
      <c r="K56" s="23">
        <v>2021</v>
      </c>
      <c r="L56" s="84"/>
      <c r="M56" s="23">
        <v>2021</v>
      </c>
      <c r="N56" s="65"/>
    </row>
    <row r="57" spans="1:14" ht="25.15" customHeight="1">
      <c r="A57" s="9">
        <v>1</v>
      </c>
      <c r="B57" s="31" t="s">
        <v>57</v>
      </c>
      <c r="C57" s="32" t="s">
        <v>70</v>
      </c>
      <c r="D57" s="9" t="s">
        <v>71</v>
      </c>
      <c r="E57" s="19">
        <v>2</v>
      </c>
      <c r="F57" s="27" t="s">
        <v>187</v>
      </c>
      <c r="G57" s="27" t="s">
        <v>186</v>
      </c>
      <c r="H57" s="1">
        <v>0</v>
      </c>
      <c r="I57" s="10">
        <f>E57*H57</f>
        <v>0</v>
      </c>
      <c r="J57" s="47">
        <v>4</v>
      </c>
      <c r="K57" s="10">
        <f>$I57*J57</f>
        <v>0</v>
      </c>
      <c r="L57" s="11">
        <v>0.23</v>
      </c>
      <c r="M57" s="10">
        <f>K57*123%</f>
        <v>0</v>
      </c>
      <c r="N57" s="10">
        <f>SUM(M57:M57)</f>
        <v>0</v>
      </c>
    </row>
    <row r="58" spans="1:14" ht="25.15" customHeight="1">
      <c r="A58" s="9">
        <v>2</v>
      </c>
      <c r="B58" s="31" t="s">
        <v>60</v>
      </c>
      <c r="C58" s="9" t="s">
        <v>66</v>
      </c>
      <c r="D58" s="9" t="s">
        <v>71</v>
      </c>
      <c r="E58" s="9">
        <v>16</v>
      </c>
      <c r="F58" s="27" t="s">
        <v>187</v>
      </c>
      <c r="G58" s="27" t="s">
        <v>186</v>
      </c>
      <c r="H58" s="1">
        <v>0</v>
      </c>
      <c r="I58" s="10">
        <f t="shared" ref="I58:I61" si="4">E58*H58</f>
        <v>0</v>
      </c>
      <c r="J58" s="47">
        <v>4</v>
      </c>
      <c r="K58" s="10">
        <f>$I58*J58</f>
        <v>0</v>
      </c>
      <c r="L58" s="11">
        <v>0.23</v>
      </c>
      <c r="M58" s="10">
        <f>K58*123%</f>
        <v>0</v>
      </c>
      <c r="N58" s="10">
        <f>SUM(M58:M58)</f>
        <v>0</v>
      </c>
    </row>
    <row r="59" spans="1:14" ht="25.15" customHeight="1">
      <c r="A59" s="9">
        <v>3</v>
      </c>
      <c r="B59" s="31" t="s">
        <v>72</v>
      </c>
      <c r="C59" s="9" t="s">
        <v>73</v>
      </c>
      <c r="D59" s="9" t="s">
        <v>74</v>
      </c>
      <c r="E59" s="29">
        <v>2</v>
      </c>
      <c r="F59" s="27" t="s">
        <v>187</v>
      </c>
      <c r="G59" s="27" t="s">
        <v>186</v>
      </c>
      <c r="H59" s="1">
        <v>0</v>
      </c>
      <c r="I59" s="10">
        <f t="shared" si="4"/>
        <v>0</v>
      </c>
      <c r="J59" s="47">
        <v>4</v>
      </c>
      <c r="K59" s="10">
        <f>$I59*J59</f>
        <v>0</v>
      </c>
      <c r="L59" s="11">
        <v>0.23</v>
      </c>
      <c r="M59" s="10">
        <f>K59*123%</f>
        <v>0</v>
      </c>
      <c r="N59" s="10">
        <f>SUM(M59:M59)</f>
        <v>0</v>
      </c>
    </row>
    <row r="60" spans="1:14" ht="25.15" customHeight="1">
      <c r="A60" s="9">
        <v>4</v>
      </c>
      <c r="B60" s="31" t="s">
        <v>64</v>
      </c>
      <c r="C60" s="29" t="s">
        <v>21</v>
      </c>
      <c r="D60" s="29" t="s">
        <v>21</v>
      </c>
      <c r="E60" s="29">
        <v>2</v>
      </c>
      <c r="F60" s="27" t="s">
        <v>187</v>
      </c>
      <c r="G60" s="27" t="s">
        <v>186</v>
      </c>
      <c r="H60" s="1">
        <v>0</v>
      </c>
      <c r="I60" s="10">
        <f t="shared" si="4"/>
        <v>0</v>
      </c>
      <c r="J60" s="47">
        <v>4</v>
      </c>
      <c r="K60" s="10">
        <f>$I60*J60</f>
        <v>0</v>
      </c>
      <c r="L60" s="11">
        <v>0.23</v>
      </c>
      <c r="M60" s="10">
        <f>K60*123%</f>
        <v>0</v>
      </c>
      <c r="N60" s="10">
        <f>SUM(M60:M60)</f>
        <v>0</v>
      </c>
    </row>
    <row r="61" spans="1:14" ht="25.15" customHeight="1">
      <c r="A61" s="9">
        <v>5</v>
      </c>
      <c r="B61" s="26" t="s">
        <v>30</v>
      </c>
      <c r="C61" s="9" t="s">
        <v>67</v>
      </c>
      <c r="D61" s="9" t="s">
        <v>68</v>
      </c>
      <c r="E61" s="29">
        <v>2</v>
      </c>
      <c r="F61" s="27" t="s">
        <v>187</v>
      </c>
      <c r="G61" s="27" t="s">
        <v>186</v>
      </c>
      <c r="H61" s="1">
        <v>0</v>
      </c>
      <c r="I61" s="10">
        <f t="shared" si="4"/>
        <v>0</v>
      </c>
      <c r="J61" s="47">
        <v>4</v>
      </c>
      <c r="K61" s="10">
        <f>$I61*J61</f>
        <v>0</v>
      </c>
      <c r="L61" s="11">
        <v>0.23</v>
      </c>
      <c r="M61" s="10">
        <f>K61*123%</f>
        <v>0</v>
      </c>
      <c r="N61" s="10">
        <f>SUM(M61:M61)</f>
        <v>0</v>
      </c>
    </row>
    <row r="62" spans="1:14" s="14" customFormat="1" ht="25.15" customHeight="1">
      <c r="A62" s="90" t="s">
        <v>33</v>
      </c>
      <c r="B62" s="90"/>
      <c r="C62" s="90"/>
      <c r="D62" s="90"/>
      <c r="E62" s="90"/>
      <c r="F62" s="90"/>
      <c r="G62" s="90"/>
      <c r="H62" s="90"/>
      <c r="I62" s="12">
        <f>SUM(I57:I61)</f>
        <v>0</v>
      </c>
      <c r="J62" s="21"/>
      <c r="K62" s="12">
        <f>SUM(K57:K61)</f>
        <v>0</v>
      </c>
      <c r="L62" s="13" t="s">
        <v>7</v>
      </c>
      <c r="M62" s="12">
        <f>SUM(M57:M61)</f>
        <v>0</v>
      </c>
      <c r="N62" s="50">
        <f>SUM(N57:N61)</f>
        <v>0</v>
      </c>
    </row>
    <row r="63" spans="1:14" s="6" customFormat="1" ht="25.15" customHeight="1">
      <c r="A63" s="72" t="s">
        <v>75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85"/>
    </row>
    <row r="64" spans="1:14" s="8" customFormat="1" ht="16.149999999999999" customHeight="1">
      <c r="A64" s="7">
        <v>1</v>
      </c>
      <c r="B64" s="7">
        <v>2</v>
      </c>
      <c r="C64" s="7">
        <v>3</v>
      </c>
      <c r="D64" s="7">
        <v>4</v>
      </c>
      <c r="E64" s="7">
        <v>5</v>
      </c>
      <c r="F64" s="7">
        <v>6</v>
      </c>
      <c r="G64" s="7">
        <v>7</v>
      </c>
      <c r="H64" s="7">
        <v>8</v>
      </c>
      <c r="I64" s="7">
        <v>9</v>
      </c>
      <c r="J64" s="7">
        <v>10</v>
      </c>
      <c r="K64" s="7">
        <v>11</v>
      </c>
      <c r="L64" s="7">
        <v>12</v>
      </c>
      <c r="M64" s="7">
        <v>13</v>
      </c>
      <c r="N64" s="7">
        <v>14</v>
      </c>
    </row>
    <row r="65" spans="1:14" s="18" customFormat="1" ht="40.15" customHeight="1">
      <c r="A65" s="91" t="s">
        <v>0</v>
      </c>
      <c r="B65" s="92" t="s">
        <v>2</v>
      </c>
      <c r="C65" s="91" t="s">
        <v>11</v>
      </c>
      <c r="D65" s="91" t="s">
        <v>12</v>
      </c>
      <c r="E65" s="91" t="s">
        <v>1</v>
      </c>
      <c r="F65" s="76" t="s">
        <v>3</v>
      </c>
      <c r="G65" s="76" t="s">
        <v>6</v>
      </c>
      <c r="H65" s="89" t="s">
        <v>56</v>
      </c>
      <c r="I65" s="76" t="s">
        <v>192</v>
      </c>
      <c r="J65" s="60" t="s">
        <v>183</v>
      </c>
      <c r="K65" s="60" t="s">
        <v>184</v>
      </c>
      <c r="L65" s="84" t="s">
        <v>5</v>
      </c>
      <c r="M65" s="61" t="s">
        <v>185</v>
      </c>
      <c r="N65" s="64" t="s">
        <v>193</v>
      </c>
    </row>
    <row r="66" spans="1:14" s="18" customFormat="1" ht="51" customHeight="1">
      <c r="A66" s="91"/>
      <c r="B66" s="92"/>
      <c r="C66" s="91"/>
      <c r="D66" s="91"/>
      <c r="E66" s="91"/>
      <c r="F66" s="76"/>
      <c r="G66" s="76"/>
      <c r="H66" s="89"/>
      <c r="I66" s="76"/>
      <c r="J66" s="20">
        <v>2021</v>
      </c>
      <c r="K66" s="23">
        <v>2021</v>
      </c>
      <c r="L66" s="84"/>
      <c r="M66" s="23">
        <v>2021</v>
      </c>
      <c r="N66" s="65"/>
    </row>
    <row r="67" spans="1:14" s="35" customFormat="1" ht="25.15" customHeight="1">
      <c r="A67" s="33">
        <v>1</v>
      </c>
      <c r="B67" s="31" t="s">
        <v>57</v>
      </c>
      <c r="C67" s="9" t="s">
        <v>76</v>
      </c>
      <c r="D67" s="9" t="s">
        <v>71</v>
      </c>
      <c r="E67" s="34">
        <v>6</v>
      </c>
      <c r="F67" s="27" t="s">
        <v>187</v>
      </c>
      <c r="G67" s="27" t="s">
        <v>186</v>
      </c>
      <c r="H67" s="1">
        <v>0</v>
      </c>
      <c r="I67" s="10">
        <f>E67*H67</f>
        <v>0</v>
      </c>
      <c r="J67" s="47">
        <v>4</v>
      </c>
      <c r="K67" s="48">
        <f>$I67*J67</f>
        <v>0</v>
      </c>
      <c r="L67" s="11">
        <v>0.23</v>
      </c>
      <c r="M67" s="48">
        <f>K67*123%</f>
        <v>0</v>
      </c>
      <c r="N67" s="48">
        <f>SUM(M67:M67)</f>
        <v>0</v>
      </c>
    </row>
    <row r="68" spans="1:14" s="35" customFormat="1" ht="25.15" customHeight="1">
      <c r="A68" s="33">
        <v>2</v>
      </c>
      <c r="B68" s="31" t="s">
        <v>60</v>
      </c>
      <c r="C68" s="9" t="s">
        <v>66</v>
      </c>
      <c r="D68" s="9" t="s">
        <v>71</v>
      </c>
      <c r="E68" s="9">
        <v>48</v>
      </c>
      <c r="F68" s="27" t="s">
        <v>187</v>
      </c>
      <c r="G68" s="27" t="s">
        <v>186</v>
      </c>
      <c r="H68" s="1">
        <v>0</v>
      </c>
      <c r="I68" s="10">
        <f t="shared" ref="I68:I72" si="5">E68*H68</f>
        <v>0</v>
      </c>
      <c r="J68" s="47">
        <v>4</v>
      </c>
      <c r="K68" s="48">
        <f>$I68*J68</f>
        <v>0</v>
      </c>
      <c r="L68" s="11">
        <v>0.23</v>
      </c>
      <c r="M68" s="48">
        <f>K68*123%</f>
        <v>0</v>
      </c>
      <c r="N68" s="48">
        <f>SUM(M68:M68)</f>
        <v>0</v>
      </c>
    </row>
    <row r="69" spans="1:14" s="35" customFormat="1" ht="25.15" customHeight="1">
      <c r="A69" s="33">
        <v>3</v>
      </c>
      <c r="B69" s="31" t="s">
        <v>62</v>
      </c>
      <c r="C69" s="27" t="s">
        <v>63</v>
      </c>
      <c r="D69" s="9" t="s">
        <v>71</v>
      </c>
      <c r="E69" s="9">
        <v>6</v>
      </c>
      <c r="F69" s="27" t="s">
        <v>187</v>
      </c>
      <c r="G69" s="27" t="s">
        <v>186</v>
      </c>
      <c r="H69" s="1">
        <v>0</v>
      </c>
      <c r="I69" s="10">
        <f t="shared" si="5"/>
        <v>0</v>
      </c>
      <c r="J69" s="47">
        <v>4</v>
      </c>
      <c r="K69" s="48">
        <f>$I69*J69</f>
        <v>0</v>
      </c>
      <c r="L69" s="11">
        <v>0.23</v>
      </c>
      <c r="M69" s="48">
        <f>K69*123%</f>
        <v>0</v>
      </c>
      <c r="N69" s="48">
        <f>SUM(M69:M69)</f>
        <v>0</v>
      </c>
    </row>
    <row r="70" spans="1:14" s="35" customFormat="1" ht="25.15" customHeight="1">
      <c r="A70" s="33">
        <v>4</v>
      </c>
      <c r="B70" s="31" t="s">
        <v>77</v>
      </c>
      <c r="C70" s="29" t="s">
        <v>21</v>
      </c>
      <c r="D70" s="29" t="s">
        <v>21</v>
      </c>
      <c r="E70" s="29">
        <v>8</v>
      </c>
      <c r="F70" s="27" t="s">
        <v>187</v>
      </c>
      <c r="G70" s="27" t="s">
        <v>186</v>
      </c>
      <c r="H70" s="1">
        <v>0</v>
      </c>
      <c r="I70" s="10">
        <f t="shared" si="5"/>
        <v>0</v>
      </c>
      <c r="J70" s="47">
        <v>4</v>
      </c>
      <c r="K70" s="48">
        <f>$I70*J70</f>
        <v>0</v>
      </c>
      <c r="L70" s="11">
        <v>0.23</v>
      </c>
      <c r="M70" s="48">
        <f>K70*123%</f>
        <v>0</v>
      </c>
      <c r="N70" s="48">
        <f>SUM(M70:M70)</f>
        <v>0</v>
      </c>
    </row>
    <row r="71" spans="1:14" s="35" customFormat="1" ht="25.15" customHeight="1">
      <c r="A71" s="33">
        <v>5</v>
      </c>
      <c r="B71" s="31" t="s">
        <v>78</v>
      </c>
      <c r="C71" s="29" t="s">
        <v>21</v>
      </c>
      <c r="D71" s="29" t="s">
        <v>21</v>
      </c>
      <c r="E71" s="29">
        <v>2</v>
      </c>
      <c r="F71" s="27" t="s">
        <v>187</v>
      </c>
      <c r="G71" s="27" t="s">
        <v>186</v>
      </c>
      <c r="H71" s="1">
        <v>0</v>
      </c>
      <c r="I71" s="10">
        <f t="shared" si="5"/>
        <v>0</v>
      </c>
      <c r="J71" s="47">
        <v>4</v>
      </c>
      <c r="K71" s="48">
        <f>$I71*J71</f>
        <v>0</v>
      </c>
      <c r="L71" s="11">
        <v>0.23</v>
      </c>
      <c r="M71" s="48">
        <f>K71*123%</f>
        <v>0</v>
      </c>
      <c r="N71" s="48">
        <f>SUM(M71:M71)</f>
        <v>0</v>
      </c>
    </row>
    <row r="72" spans="1:14" s="35" customFormat="1" ht="25.15" customHeight="1">
      <c r="A72" s="33">
        <v>6</v>
      </c>
      <c r="B72" s="26" t="s">
        <v>30</v>
      </c>
      <c r="C72" s="9" t="s">
        <v>79</v>
      </c>
      <c r="D72" s="9" t="s">
        <v>21</v>
      </c>
      <c r="E72" s="29">
        <v>2</v>
      </c>
      <c r="F72" s="27" t="s">
        <v>187</v>
      </c>
      <c r="G72" s="27" t="s">
        <v>186</v>
      </c>
      <c r="H72" s="1">
        <v>0</v>
      </c>
      <c r="I72" s="10">
        <f t="shared" si="5"/>
        <v>0</v>
      </c>
      <c r="J72" s="47">
        <v>4</v>
      </c>
      <c r="K72" s="48">
        <f>$I72*J72</f>
        <v>0</v>
      </c>
      <c r="L72" s="11">
        <v>0.23</v>
      </c>
      <c r="M72" s="48">
        <f>K72*123%</f>
        <v>0</v>
      </c>
      <c r="N72" s="48">
        <f>SUM(M72:M72)</f>
        <v>0</v>
      </c>
    </row>
    <row r="73" spans="1:14" s="14" customFormat="1" ht="25.15" customHeight="1">
      <c r="A73" s="90" t="s">
        <v>33</v>
      </c>
      <c r="B73" s="90"/>
      <c r="C73" s="90"/>
      <c r="D73" s="90"/>
      <c r="E73" s="90"/>
      <c r="F73" s="90"/>
      <c r="G73" s="90"/>
      <c r="H73" s="90"/>
      <c r="I73" s="12">
        <f>SUM(I67:I72)</f>
        <v>0</v>
      </c>
      <c r="J73" s="21"/>
      <c r="K73" s="12">
        <f>SUM(K67:K72)</f>
        <v>0</v>
      </c>
      <c r="L73" s="13" t="s">
        <v>7</v>
      </c>
      <c r="M73" s="12">
        <f>SUM(M67:M72)</f>
        <v>0</v>
      </c>
      <c r="N73" s="50">
        <f>SUM(N67:N72)</f>
        <v>0</v>
      </c>
    </row>
    <row r="74" spans="1:14" s="6" customFormat="1" ht="25.15" customHeight="1">
      <c r="A74" s="72" t="s">
        <v>80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85"/>
    </row>
    <row r="75" spans="1:14" s="8" customFormat="1" ht="16.149999999999999" customHeight="1">
      <c r="A75" s="7">
        <v>1</v>
      </c>
      <c r="B75" s="7">
        <v>2</v>
      </c>
      <c r="C75" s="7">
        <v>3</v>
      </c>
      <c r="D75" s="7">
        <v>4</v>
      </c>
      <c r="E75" s="7">
        <v>5</v>
      </c>
      <c r="F75" s="7">
        <v>6</v>
      </c>
      <c r="G75" s="7">
        <v>7</v>
      </c>
      <c r="H75" s="7">
        <v>8</v>
      </c>
      <c r="I75" s="7">
        <v>9</v>
      </c>
      <c r="J75" s="7">
        <v>10</v>
      </c>
      <c r="K75" s="7">
        <v>11</v>
      </c>
      <c r="L75" s="7">
        <v>12</v>
      </c>
      <c r="M75" s="7">
        <v>13</v>
      </c>
      <c r="N75" s="7">
        <v>14</v>
      </c>
    </row>
    <row r="76" spans="1:14" s="18" customFormat="1" ht="40.15" customHeight="1">
      <c r="A76" s="91" t="s">
        <v>0</v>
      </c>
      <c r="B76" s="92" t="s">
        <v>2</v>
      </c>
      <c r="C76" s="91" t="s">
        <v>11</v>
      </c>
      <c r="D76" s="91" t="s">
        <v>12</v>
      </c>
      <c r="E76" s="91" t="s">
        <v>1</v>
      </c>
      <c r="F76" s="76" t="s">
        <v>3</v>
      </c>
      <c r="G76" s="76" t="s">
        <v>6</v>
      </c>
      <c r="H76" s="89" t="s">
        <v>56</v>
      </c>
      <c r="I76" s="76" t="s">
        <v>192</v>
      </c>
      <c r="J76" s="60" t="s">
        <v>183</v>
      </c>
      <c r="K76" s="60" t="s">
        <v>184</v>
      </c>
      <c r="L76" s="84" t="s">
        <v>5</v>
      </c>
      <c r="M76" s="61" t="s">
        <v>185</v>
      </c>
      <c r="N76" s="64" t="s">
        <v>193</v>
      </c>
    </row>
    <row r="77" spans="1:14" s="18" customFormat="1" ht="54.75" customHeight="1">
      <c r="A77" s="91"/>
      <c r="B77" s="92"/>
      <c r="C77" s="91"/>
      <c r="D77" s="91"/>
      <c r="E77" s="91"/>
      <c r="F77" s="76"/>
      <c r="G77" s="76"/>
      <c r="H77" s="89"/>
      <c r="I77" s="76"/>
      <c r="J77" s="20">
        <v>2021</v>
      </c>
      <c r="K77" s="23">
        <v>2021</v>
      </c>
      <c r="L77" s="84"/>
      <c r="M77" s="23">
        <v>2021</v>
      </c>
      <c r="N77" s="65"/>
    </row>
    <row r="78" spans="1:14" s="35" customFormat="1" ht="25.15" customHeight="1">
      <c r="A78" s="33">
        <v>1</v>
      </c>
      <c r="B78" s="31" t="s">
        <v>57</v>
      </c>
      <c r="C78" s="9" t="s">
        <v>76</v>
      </c>
      <c r="D78" s="9" t="s">
        <v>71</v>
      </c>
      <c r="E78" s="34">
        <v>6</v>
      </c>
      <c r="F78" s="27" t="s">
        <v>187</v>
      </c>
      <c r="G78" s="27" t="s">
        <v>186</v>
      </c>
      <c r="H78" s="1">
        <v>0</v>
      </c>
      <c r="I78" s="10">
        <f>E78*H78</f>
        <v>0</v>
      </c>
      <c r="J78" s="47">
        <v>4</v>
      </c>
      <c r="K78" s="48">
        <f>$I78*J78</f>
        <v>0</v>
      </c>
      <c r="L78" s="11">
        <v>0.23</v>
      </c>
      <c r="M78" s="48">
        <f>K78*123%</f>
        <v>0</v>
      </c>
      <c r="N78" s="48">
        <f>SUM(M78:M78)</f>
        <v>0</v>
      </c>
    </row>
    <row r="79" spans="1:14" s="35" customFormat="1" ht="25.15" customHeight="1">
      <c r="A79" s="33">
        <v>2</v>
      </c>
      <c r="B79" s="31" t="s">
        <v>60</v>
      </c>
      <c r="C79" s="9" t="s">
        <v>66</v>
      </c>
      <c r="D79" s="9" t="s">
        <v>71</v>
      </c>
      <c r="E79" s="9">
        <v>48</v>
      </c>
      <c r="F79" s="27" t="s">
        <v>187</v>
      </c>
      <c r="G79" s="27" t="s">
        <v>186</v>
      </c>
      <c r="H79" s="1">
        <v>0</v>
      </c>
      <c r="I79" s="10">
        <f t="shared" ref="I79:I82" si="6">E79*H79</f>
        <v>0</v>
      </c>
      <c r="J79" s="47">
        <v>4</v>
      </c>
      <c r="K79" s="48">
        <f>$I79*J79</f>
        <v>0</v>
      </c>
      <c r="L79" s="11">
        <v>0.23</v>
      </c>
      <c r="M79" s="48">
        <f>K79*123%</f>
        <v>0</v>
      </c>
      <c r="N79" s="48">
        <f>SUM(M79:M79)</f>
        <v>0</v>
      </c>
    </row>
    <row r="80" spans="1:14" s="35" customFormat="1" ht="25.15" customHeight="1">
      <c r="A80" s="33">
        <v>3</v>
      </c>
      <c r="B80" s="31" t="s">
        <v>62</v>
      </c>
      <c r="C80" s="27" t="s">
        <v>63</v>
      </c>
      <c r="D80" s="9" t="s">
        <v>71</v>
      </c>
      <c r="E80" s="9">
        <v>6</v>
      </c>
      <c r="F80" s="27" t="s">
        <v>187</v>
      </c>
      <c r="G80" s="27" t="s">
        <v>186</v>
      </c>
      <c r="H80" s="1">
        <v>0</v>
      </c>
      <c r="I80" s="10">
        <f t="shared" si="6"/>
        <v>0</v>
      </c>
      <c r="J80" s="47">
        <v>4</v>
      </c>
      <c r="K80" s="48">
        <f>$I80*J80</f>
        <v>0</v>
      </c>
      <c r="L80" s="11">
        <v>0.23</v>
      </c>
      <c r="M80" s="48">
        <f>K80*123%</f>
        <v>0</v>
      </c>
      <c r="N80" s="48">
        <f>SUM(M80:M80)</f>
        <v>0</v>
      </c>
    </row>
    <row r="81" spans="1:14" s="35" customFormat="1" ht="25.15" customHeight="1">
      <c r="A81" s="33">
        <v>4</v>
      </c>
      <c r="B81" s="31" t="s">
        <v>77</v>
      </c>
      <c r="C81" s="29" t="s">
        <v>21</v>
      </c>
      <c r="D81" s="29" t="s">
        <v>21</v>
      </c>
      <c r="E81" s="29">
        <v>8</v>
      </c>
      <c r="F81" s="27" t="s">
        <v>187</v>
      </c>
      <c r="G81" s="27" t="s">
        <v>186</v>
      </c>
      <c r="H81" s="1">
        <v>0</v>
      </c>
      <c r="I81" s="10">
        <f t="shared" si="6"/>
        <v>0</v>
      </c>
      <c r="J81" s="47">
        <v>4</v>
      </c>
      <c r="K81" s="48">
        <f>$I81*J81</f>
        <v>0</v>
      </c>
      <c r="L81" s="11">
        <v>0.23</v>
      </c>
      <c r="M81" s="48">
        <f>K81*123%</f>
        <v>0</v>
      </c>
      <c r="N81" s="48">
        <f>SUM(M81:M81)</f>
        <v>0</v>
      </c>
    </row>
    <row r="82" spans="1:14" s="35" customFormat="1" ht="25.15" customHeight="1">
      <c r="A82" s="33">
        <v>5</v>
      </c>
      <c r="B82" s="31" t="s">
        <v>78</v>
      </c>
      <c r="C82" s="29" t="s">
        <v>21</v>
      </c>
      <c r="D82" s="29" t="s">
        <v>21</v>
      </c>
      <c r="E82" s="29">
        <v>2</v>
      </c>
      <c r="F82" s="27" t="s">
        <v>187</v>
      </c>
      <c r="G82" s="27" t="s">
        <v>186</v>
      </c>
      <c r="H82" s="1">
        <v>0</v>
      </c>
      <c r="I82" s="10">
        <f t="shared" si="6"/>
        <v>0</v>
      </c>
      <c r="J82" s="47">
        <v>4</v>
      </c>
      <c r="K82" s="48">
        <f>$I82*J82</f>
        <v>0</v>
      </c>
      <c r="L82" s="11">
        <v>0.23</v>
      </c>
      <c r="M82" s="48">
        <f>K82*123%</f>
        <v>0</v>
      </c>
      <c r="N82" s="48">
        <f>SUM(M82:M82)</f>
        <v>0</v>
      </c>
    </row>
    <row r="83" spans="1:14" s="35" customFormat="1" ht="25.15" customHeight="1">
      <c r="A83" s="33">
        <v>6</v>
      </c>
      <c r="B83" s="26" t="s">
        <v>30</v>
      </c>
      <c r="C83" s="9" t="s">
        <v>79</v>
      </c>
      <c r="D83" s="9" t="s">
        <v>21</v>
      </c>
      <c r="E83" s="29">
        <v>2</v>
      </c>
      <c r="F83" s="27" t="s">
        <v>187</v>
      </c>
      <c r="G83" s="27" t="s">
        <v>186</v>
      </c>
      <c r="H83" s="1">
        <v>0</v>
      </c>
      <c r="I83" s="10">
        <f>E83*H83</f>
        <v>0</v>
      </c>
      <c r="J83" s="47">
        <v>4</v>
      </c>
      <c r="K83" s="48">
        <f>$I83*J83</f>
        <v>0</v>
      </c>
      <c r="L83" s="11">
        <v>0.23</v>
      </c>
      <c r="M83" s="48">
        <f>K83*123%</f>
        <v>0</v>
      </c>
      <c r="N83" s="48">
        <f>SUM(M83:M83)</f>
        <v>0</v>
      </c>
    </row>
    <row r="84" spans="1:14" s="14" customFormat="1" ht="25.15" customHeight="1">
      <c r="A84" s="90" t="s">
        <v>33</v>
      </c>
      <c r="B84" s="90"/>
      <c r="C84" s="90"/>
      <c r="D84" s="90"/>
      <c r="E84" s="90"/>
      <c r="F84" s="90"/>
      <c r="G84" s="90"/>
      <c r="H84" s="90"/>
      <c r="I84" s="12">
        <f>SUM(I78:I83)</f>
        <v>0</v>
      </c>
      <c r="J84" s="21"/>
      <c r="K84" s="12">
        <f>SUM(K78:K83)</f>
        <v>0</v>
      </c>
      <c r="L84" s="13" t="s">
        <v>7</v>
      </c>
      <c r="M84" s="12">
        <f>SUM(M78:M83)</f>
        <v>0</v>
      </c>
      <c r="N84" s="51">
        <f>SUM(N78:N83)</f>
        <v>0</v>
      </c>
    </row>
    <row r="85" spans="1:14" s="6" customFormat="1" ht="25.15" customHeight="1">
      <c r="A85" s="72" t="s">
        <v>81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85"/>
    </row>
    <row r="86" spans="1:14" s="8" customFormat="1" ht="16.149999999999999" customHeight="1">
      <c r="A86" s="7">
        <v>1</v>
      </c>
      <c r="B86" s="7">
        <v>2</v>
      </c>
      <c r="C86" s="7">
        <v>3</v>
      </c>
      <c r="D86" s="7">
        <v>4</v>
      </c>
      <c r="E86" s="7">
        <v>5</v>
      </c>
      <c r="F86" s="7">
        <v>6</v>
      </c>
      <c r="G86" s="7">
        <v>7</v>
      </c>
      <c r="H86" s="7">
        <v>8</v>
      </c>
      <c r="I86" s="7">
        <v>9</v>
      </c>
      <c r="J86" s="7">
        <v>10</v>
      </c>
      <c r="K86" s="7">
        <v>11</v>
      </c>
      <c r="L86" s="7">
        <v>12</v>
      </c>
      <c r="M86" s="7">
        <v>13</v>
      </c>
      <c r="N86" s="7">
        <v>14</v>
      </c>
    </row>
    <row r="87" spans="1:14" s="18" customFormat="1" ht="40.15" customHeight="1">
      <c r="A87" s="91" t="s">
        <v>0</v>
      </c>
      <c r="B87" s="92" t="s">
        <v>2</v>
      </c>
      <c r="C87" s="91" t="s">
        <v>11</v>
      </c>
      <c r="D87" s="91" t="s">
        <v>12</v>
      </c>
      <c r="E87" s="91" t="s">
        <v>1</v>
      </c>
      <c r="F87" s="76" t="s">
        <v>3</v>
      </c>
      <c r="G87" s="76" t="s">
        <v>6</v>
      </c>
      <c r="H87" s="89" t="s">
        <v>56</v>
      </c>
      <c r="I87" s="76" t="s">
        <v>192</v>
      </c>
      <c r="J87" s="60" t="s">
        <v>183</v>
      </c>
      <c r="K87" s="60" t="s">
        <v>184</v>
      </c>
      <c r="L87" s="84" t="s">
        <v>5</v>
      </c>
      <c r="M87" s="61" t="s">
        <v>185</v>
      </c>
      <c r="N87" s="64" t="s">
        <v>193</v>
      </c>
    </row>
    <row r="88" spans="1:14" s="18" customFormat="1" ht="54" customHeight="1">
      <c r="A88" s="91"/>
      <c r="B88" s="92"/>
      <c r="C88" s="91"/>
      <c r="D88" s="91"/>
      <c r="E88" s="91"/>
      <c r="F88" s="76"/>
      <c r="G88" s="76"/>
      <c r="H88" s="89"/>
      <c r="I88" s="76"/>
      <c r="J88" s="20">
        <v>2021</v>
      </c>
      <c r="K88" s="23">
        <v>2021</v>
      </c>
      <c r="L88" s="84"/>
      <c r="M88" s="23">
        <v>2021</v>
      </c>
      <c r="N88" s="65"/>
    </row>
    <row r="89" spans="1:14" s="35" customFormat="1" ht="25.15" customHeight="1">
      <c r="A89" s="33">
        <v>1</v>
      </c>
      <c r="B89" s="31" t="s">
        <v>57</v>
      </c>
      <c r="C89" s="9" t="s">
        <v>76</v>
      </c>
      <c r="D89" s="9" t="s">
        <v>71</v>
      </c>
      <c r="E89" s="34">
        <v>6</v>
      </c>
      <c r="F89" s="27" t="s">
        <v>187</v>
      </c>
      <c r="G89" s="27" t="s">
        <v>186</v>
      </c>
      <c r="H89" s="1">
        <v>0</v>
      </c>
      <c r="I89" s="10">
        <f>E89*H89</f>
        <v>0</v>
      </c>
      <c r="J89" s="47">
        <v>4</v>
      </c>
      <c r="K89" s="48">
        <f>$I89*J89</f>
        <v>0</v>
      </c>
      <c r="L89" s="11">
        <v>0.23</v>
      </c>
      <c r="M89" s="48">
        <f>K89*123%</f>
        <v>0</v>
      </c>
      <c r="N89" s="48">
        <f>SUM(M89:M89)</f>
        <v>0</v>
      </c>
    </row>
    <row r="90" spans="1:14" s="35" customFormat="1" ht="25.15" customHeight="1">
      <c r="A90" s="33">
        <v>2</v>
      </c>
      <c r="B90" s="31" t="s">
        <v>60</v>
      </c>
      <c r="C90" s="9" t="s">
        <v>66</v>
      </c>
      <c r="D90" s="9" t="s">
        <v>71</v>
      </c>
      <c r="E90" s="9">
        <v>48</v>
      </c>
      <c r="F90" s="27" t="s">
        <v>187</v>
      </c>
      <c r="G90" s="27" t="s">
        <v>186</v>
      </c>
      <c r="H90" s="1">
        <v>0</v>
      </c>
      <c r="I90" s="10">
        <f t="shared" ref="I90:I94" si="7">E90*H90</f>
        <v>0</v>
      </c>
      <c r="J90" s="47">
        <v>4</v>
      </c>
      <c r="K90" s="48">
        <f>$I90*J90</f>
        <v>0</v>
      </c>
      <c r="L90" s="11">
        <v>0.23</v>
      </c>
      <c r="M90" s="48">
        <f>K90*123%</f>
        <v>0</v>
      </c>
      <c r="N90" s="48">
        <f>SUM(M90:M90)</f>
        <v>0</v>
      </c>
    </row>
    <row r="91" spans="1:14" s="35" customFormat="1" ht="25.15" customHeight="1">
      <c r="A91" s="33">
        <v>3</v>
      </c>
      <c r="B91" s="31" t="s">
        <v>62</v>
      </c>
      <c r="C91" s="27" t="s">
        <v>63</v>
      </c>
      <c r="D91" s="9" t="s">
        <v>71</v>
      </c>
      <c r="E91" s="9">
        <v>6</v>
      </c>
      <c r="F91" s="27" t="s">
        <v>187</v>
      </c>
      <c r="G91" s="27" t="s">
        <v>186</v>
      </c>
      <c r="H91" s="1">
        <v>0</v>
      </c>
      <c r="I91" s="10">
        <f t="shared" si="7"/>
        <v>0</v>
      </c>
      <c r="J91" s="47">
        <v>4</v>
      </c>
      <c r="K91" s="48">
        <f>$I91*J91</f>
        <v>0</v>
      </c>
      <c r="L91" s="11">
        <v>0.23</v>
      </c>
      <c r="M91" s="48">
        <f>K91*123%</f>
        <v>0</v>
      </c>
      <c r="N91" s="48">
        <f>SUM(M91:M91)</f>
        <v>0</v>
      </c>
    </row>
    <row r="92" spans="1:14" s="35" customFormat="1" ht="25.15" customHeight="1">
      <c r="A92" s="33">
        <v>4</v>
      </c>
      <c r="B92" s="31" t="s">
        <v>77</v>
      </c>
      <c r="C92" s="29" t="s">
        <v>21</v>
      </c>
      <c r="D92" s="29" t="s">
        <v>21</v>
      </c>
      <c r="E92" s="29">
        <v>8</v>
      </c>
      <c r="F92" s="27" t="s">
        <v>187</v>
      </c>
      <c r="G92" s="27" t="s">
        <v>186</v>
      </c>
      <c r="H92" s="1">
        <v>0</v>
      </c>
      <c r="I92" s="10">
        <f t="shared" si="7"/>
        <v>0</v>
      </c>
      <c r="J92" s="47">
        <v>4</v>
      </c>
      <c r="K92" s="48">
        <f>$I92*J92</f>
        <v>0</v>
      </c>
      <c r="L92" s="11">
        <v>0.23</v>
      </c>
      <c r="M92" s="48">
        <f>K92*123%</f>
        <v>0</v>
      </c>
      <c r="N92" s="48">
        <f>SUM(M92:M92)</f>
        <v>0</v>
      </c>
    </row>
    <row r="93" spans="1:14" s="35" customFormat="1" ht="25.15" customHeight="1">
      <c r="A93" s="33">
        <v>5</v>
      </c>
      <c r="B93" s="31" t="s">
        <v>78</v>
      </c>
      <c r="C93" s="29" t="s">
        <v>21</v>
      </c>
      <c r="D93" s="29" t="s">
        <v>21</v>
      </c>
      <c r="E93" s="29">
        <v>2</v>
      </c>
      <c r="F93" s="27" t="s">
        <v>187</v>
      </c>
      <c r="G93" s="27" t="s">
        <v>186</v>
      </c>
      <c r="H93" s="1">
        <v>0</v>
      </c>
      <c r="I93" s="10">
        <f t="shared" si="7"/>
        <v>0</v>
      </c>
      <c r="J93" s="47">
        <v>4</v>
      </c>
      <c r="K93" s="48">
        <f>$I93*J93</f>
        <v>0</v>
      </c>
      <c r="L93" s="11">
        <v>0.23</v>
      </c>
      <c r="M93" s="48">
        <f>K93*123%</f>
        <v>0</v>
      </c>
      <c r="N93" s="48">
        <f>SUM(M93:M93)</f>
        <v>0</v>
      </c>
    </row>
    <row r="94" spans="1:14" s="35" customFormat="1" ht="25.15" customHeight="1">
      <c r="A94" s="33">
        <v>6</v>
      </c>
      <c r="B94" s="26" t="s">
        <v>30</v>
      </c>
      <c r="C94" s="9" t="s">
        <v>79</v>
      </c>
      <c r="D94" s="9" t="s">
        <v>21</v>
      </c>
      <c r="E94" s="29">
        <v>2</v>
      </c>
      <c r="F94" s="27" t="s">
        <v>187</v>
      </c>
      <c r="G94" s="27" t="s">
        <v>186</v>
      </c>
      <c r="H94" s="1">
        <v>0</v>
      </c>
      <c r="I94" s="10">
        <f t="shared" si="7"/>
        <v>0</v>
      </c>
      <c r="J94" s="47">
        <v>4</v>
      </c>
      <c r="K94" s="48">
        <f>$I94*J94</f>
        <v>0</v>
      </c>
      <c r="L94" s="11">
        <v>0.23</v>
      </c>
      <c r="M94" s="48">
        <f>K94*123%</f>
        <v>0</v>
      </c>
      <c r="N94" s="48">
        <f>SUM(M94:M94)</f>
        <v>0</v>
      </c>
    </row>
    <row r="95" spans="1:14" s="14" customFormat="1" ht="25.15" customHeight="1">
      <c r="A95" s="90" t="s">
        <v>33</v>
      </c>
      <c r="B95" s="90"/>
      <c r="C95" s="90"/>
      <c r="D95" s="90"/>
      <c r="E95" s="90"/>
      <c r="F95" s="90"/>
      <c r="G95" s="90"/>
      <c r="H95" s="90"/>
      <c r="I95" s="12">
        <f>SUM(I89:I94)</f>
        <v>0</v>
      </c>
      <c r="J95" s="21"/>
      <c r="K95" s="12">
        <f>SUM(K89:K94)</f>
        <v>0</v>
      </c>
      <c r="L95" s="13" t="s">
        <v>7</v>
      </c>
      <c r="M95" s="12">
        <f>SUM(M89:M94)</f>
        <v>0</v>
      </c>
      <c r="N95" s="50">
        <f>SUM(N89:N94)</f>
        <v>0</v>
      </c>
    </row>
    <row r="96" spans="1:14" s="6" customFormat="1" ht="25.15" customHeight="1">
      <c r="A96" s="86" t="s">
        <v>82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8"/>
    </row>
    <row r="97" spans="1:14" ht="25.15" customHeight="1">
      <c r="A97" s="98" t="s">
        <v>83</v>
      </c>
      <c r="B97" s="98"/>
      <c r="C97" s="98"/>
      <c r="D97" s="98"/>
      <c r="E97" s="98"/>
      <c r="F97" s="98"/>
      <c r="G97" s="98"/>
      <c r="H97" s="98"/>
      <c r="I97" s="98"/>
      <c r="J97" s="22"/>
      <c r="K97" s="22"/>
      <c r="L97" s="22"/>
      <c r="M97" s="22"/>
      <c r="N97" s="22"/>
    </row>
    <row r="98" spans="1:14" s="8" customFormat="1" ht="16.149999999999999" customHeight="1">
      <c r="A98" s="7">
        <v>1</v>
      </c>
      <c r="B98" s="7">
        <v>2</v>
      </c>
      <c r="C98" s="7">
        <v>3</v>
      </c>
      <c r="D98" s="7">
        <v>4</v>
      </c>
      <c r="E98" s="7">
        <v>5</v>
      </c>
      <c r="F98" s="7">
        <v>6</v>
      </c>
      <c r="G98" s="7">
        <v>7</v>
      </c>
      <c r="H98" s="7">
        <v>8</v>
      </c>
      <c r="I98" s="7">
        <v>9</v>
      </c>
      <c r="J98" s="7">
        <v>10</v>
      </c>
      <c r="K98" s="7">
        <v>11</v>
      </c>
      <c r="L98" s="7">
        <v>12</v>
      </c>
      <c r="M98" s="7">
        <v>13</v>
      </c>
      <c r="N98" s="7">
        <v>14</v>
      </c>
    </row>
    <row r="99" spans="1:14" s="18" customFormat="1" ht="40.15" customHeight="1">
      <c r="A99" s="91" t="s">
        <v>0</v>
      </c>
      <c r="B99" s="92" t="s">
        <v>2</v>
      </c>
      <c r="C99" s="91" t="s">
        <v>11</v>
      </c>
      <c r="D99" s="91" t="s">
        <v>12</v>
      </c>
      <c r="E99" s="91" t="s">
        <v>1</v>
      </c>
      <c r="F99" s="76" t="s">
        <v>3</v>
      </c>
      <c r="G99" s="76" t="s">
        <v>6</v>
      </c>
      <c r="H99" s="89" t="s">
        <v>56</v>
      </c>
      <c r="I99" s="76" t="s">
        <v>192</v>
      </c>
      <c r="J99" s="60" t="s">
        <v>183</v>
      </c>
      <c r="K99" s="60" t="s">
        <v>184</v>
      </c>
      <c r="L99" s="84" t="s">
        <v>5</v>
      </c>
      <c r="M99" s="61" t="s">
        <v>185</v>
      </c>
      <c r="N99" s="64" t="s">
        <v>194</v>
      </c>
    </row>
    <row r="100" spans="1:14" s="18" customFormat="1" ht="40.5" customHeight="1">
      <c r="A100" s="91"/>
      <c r="B100" s="92"/>
      <c r="C100" s="91"/>
      <c r="D100" s="91"/>
      <c r="E100" s="91"/>
      <c r="F100" s="76"/>
      <c r="G100" s="76"/>
      <c r="H100" s="89"/>
      <c r="I100" s="76"/>
      <c r="J100" s="20">
        <v>2021</v>
      </c>
      <c r="K100" s="23">
        <v>2021</v>
      </c>
      <c r="L100" s="84"/>
      <c r="M100" s="23" t="s">
        <v>189</v>
      </c>
      <c r="N100" s="65"/>
    </row>
    <row r="101" spans="1:14" s="35" customFormat="1" ht="25.15" customHeight="1">
      <c r="A101" s="33">
        <v>1</v>
      </c>
      <c r="B101" s="31" t="s">
        <v>57</v>
      </c>
      <c r="C101" s="9" t="s">
        <v>76</v>
      </c>
      <c r="D101" s="9" t="s">
        <v>71</v>
      </c>
      <c r="E101" s="9">
        <v>3</v>
      </c>
      <c r="F101" s="27" t="s">
        <v>187</v>
      </c>
      <c r="G101" s="27" t="s">
        <v>186</v>
      </c>
      <c r="H101" s="1">
        <v>0</v>
      </c>
      <c r="I101" s="10">
        <f>E101*H101</f>
        <v>0</v>
      </c>
      <c r="J101" s="47">
        <v>4</v>
      </c>
      <c r="K101" s="48">
        <f>$I101*J101</f>
        <v>0</v>
      </c>
      <c r="L101" s="11">
        <v>0.23</v>
      </c>
      <c r="M101" s="99">
        <f>K101*123%</f>
        <v>0</v>
      </c>
      <c r="N101" s="48">
        <f>SUM(M101:M101)</f>
        <v>0</v>
      </c>
    </row>
    <row r="102" spans="1:14" s="35" customFormat="1" ht="25.15" customHeight="1">
      <c r="A102" s="33">
        <v>2</v>
      </c>
      <c r="B102" s="31" t="s">
        <v>60</v>
      </c>
      <c r="C102" s="9" t="s">
        <v>66</v>
      </c>
      <c r="D102" s="9" t="s">
        <v>71</v>
      </c>
      <c r="E102" s="9">
        <v>26</v>
      </c>
      <c r="F102" s="27" t="s">
        <v>187</v>
      </c>
      <c r="G102" s="27" t="s">
        <v>186</v>
      </c>
      <c r="H102" s="1">
        <v>0</v>
      </c>
      <c r="I102" s="10">
        <f t="shared" ref="I102:I106" si="8">E102*H102</f>
        <v>0</v>
      </c>
      <c r="J102" s="47">
        <v>4</v>
      </c>
      <c r="K102" s="48">
        <f>$I102*J102</f>
        <v>0</v>
      </c>
      <c r="L102" s="11">
        <v>0.23</v>
      </c>
      <c r="M102" s="99">
        <f>K102*123%</f>
        <v>0</v>
      </c>
      <c r="N102" s="48">
        <f>SUM(M102:M102)</f>
        <v>0</v>
      </c>
    </row>
    <row r="103" spans="1:14" s="35" customFormat="1" ht="25.15" customHeight="1">
      <c r="A103" s="33">
        <v>3</v>
      </c>
      <c r="B103" s="31" t="s">
        <v>62</v>
      </c>
      <c r="C103" s="27" t="s">
        <v>63</v>
      </c>
      <c r="D103" s="9" t="s">
        <v>71</v>
      </c>
      <c r="E103" s="9">
        <v>3</v>
      </c>
      <c r="F103" s="27" t="s">
        <v>187</v>
      </c>
      <c r="G103" s="27" t="s">
        <v>186</v>
      </c>
      <c r="H103" s="1">
        <v>0</v>
      </c>
      <c r="I103" s="10">
        <f t="shared" si="8"/>
        <v>0</v>
      </c>
      <c r="J103" s="47">
        <v>4</v>
      </c>
      <c r="K103" s="48">
        <f>$I103*J103</f>
        <v>0</v>
      </c>
      <c r="L103" s="11">
        <v>0.23</v>
      </c>
      <c r="M103" s="99">
        <f>K103*123%</f>
        <v>0</v>
      </c>
      <c r="N103" s="48">
        <f>SUM(M103:M103)</f>
        <v>0</v>
      </c>
    </row>
    <row r="104" spans="1:14" s="35" customFormat="1" ht="25.15" customHeight="1">
      <c r="A104" s="33">
        <v>4</v>
      </c>
      <c r="B104" s="31" t="s">
        <v>84</v>
      </c>
      <c r="C104" s="29" t="s">
        <v>21</v>
      </c>
      <c r="D104" s="29" t="s">
        <v>21</v>
      </c>
      <c r="E104" s="19">
        <v>12</v>
      </c>
      <c r="F104" s="27" t="s">
        <v>187</v>
      </c>
      <c r="G104" s="27" t="s">
        <v>186</v>
      </c>
      <c r="H104" s="1">
        <v>0</v>
      </c>
      <c r="I104" s="10">
        <f t="shared" si="8"/>
        <v>0</v>
      </c>
      <c r="J104" s="47">
        <v>4</v>
      </c>
      <c r="K104" s="48">
        <f>$I104*J104</f>
        <v>0</v>
      </c>
      <c r="L104" s="11">
        <v>0.23</v>
      </c>
      <c r="M104" s="99">
        <f>K104*123%</f>
        <v>0</v>
      </c>
      <c r="N104" s="48">
        <f>SUM(M104:M104)</f>
        <v>0</v>
      </c>
    </row>
    <row r="105" spans="1:14" s="35" customFormat="1" ht="25.15" customHeight="1">
      <c r="A105" s="33">
        <v>5</v>
      </c>
      <c r="B105" s="26" t="s">
        <v>30</v>
      </c>
      <c r="C105" s="29" t="s">
        <v>21</v>
      </c>
      <c r="D105" s="29" t="s">
        <v>71</v>
      </c>
      <c r="E105" s="19">
        <v>4</v>
      </c>
      <c r="F105" s="27" t="s">
        <v>187</v>
      </c>
      <c r="G105" s="27" t="s">
        <v>186</v>
      </c>
      <c r="H105" s="1">
        <v>0</v>
      </c>
      <c r="I105" s="10">
        <f t="shared" si="8"/>
        <v>0</v>
      </c>
      <c r="J105" s="47">
        <v>4</v>
      </c>
      <c r="K105" s="48">
        <f>$I105*J105</f>
        <v>0</v>
      </c>
      <c r="L105" s="11">
        <v>0.23</v>
      </c>
      <c r="M105" s="99">
        <f>K105*123%</f>
        <v>0</v>
      </c>
      <c r="N105" s="48">
        <f>SUM(M105:M105)</f>
        <v>0</v>
      </c>
    </row>
    <row r="106" spans="1:14" s="35" customFormat="1" ht="25.15" customHeight="1">
      <c r="A106" s="33">
        <v>6</v>
      </c>
      <c r="B106" s="31" t="s">
        <v>85</v>
      </c>
      <c r="C106" s="29" t="s">
        <v>21</v>
      </c>
      <c r="D106" s="29" t="s">
        <v>71</v>
      </c>
      <c r="E106" s="19">
        <v>4</v>
      </c>
      <c r="F106" s="27" t="s">
        <v>187</v>
      </c>
      <c r="G106" s="27" t="s">
        <v>186</v>
      </c>
      <c r="H106" s="1">
        <v>0</v>
      </c>
      <c r="I106" s="10">
        <f t="shared" si="8"/>
        <v>0</v>
      </c>
      <c r="J106" s="47">
        <v>4</v>
      </c>
      <c r="K106" s="48">
        <f>$I106*J106</f>
        <v>0</v>
      </c>
      <c r="L106" s="11">
        <v>0.23</v>
      </c>
      <c r="M106" s="99">
        <f>K106*123%</f>
        <v>0</v>
      </c>
      <c r="N106" s="48">
        <f>SUM(M106:M106)</f>
        <v>0</v>
      </c>
    </row>
    <row r="107" spans="1:14" s="14" customFormat="1" ht="25.15" customHeight="1">
      <c r="A107" s="90" t="s">
        <v>33</v>
      </c>
      <c r="B107" s="90"/>
      <c r="C107" s="90"/>
      <c r="D107" s="90"/>
      <c r="E107" s="90"/>
      <c r="F107" s="90"/>
      <c r="G107" s="90"/>
      <c r="H107" s="90"/>
      <c r="I107" s="12">
        <f>SUM(I101:I106)</f>
        <v>0</v>
      </c>
      <c r="J107" s="21"/>
      <c r="K107" s="12">
        <f>SUM(K101:K106)</f>
        <v>0</v>
      </c>
      <c r="L107" s="13" t="s">
        <v>7</v>
      </c>
      <c r="M107" s="48">
        <f>SUM(M101:M106)</f>
        <v>0</v>
      </c>
      <c r="N107" s="50">
        <f>SUM(N101:N106)</f>
        <v>0</v>
      </c>
    </row>
    <row r="108" spans="1:14" s="35" customFormat="1" ht="25.15" customHeight="1">
      <c r="A108" s="96" t="s">
        <v>86</v>
      </c>
      <c r="B108" s="97"/>
      <c r="C108" s="97"/>
      <c r="D108" s="97"/>
      <c r="E108" s="97"/>
      <c r="F108" s="97"/>
      <c r="G108" s="97"/>
      <c r="H108" s="97"/>
      <c r="I108" s="97"/>
      <c r="J108" s="47"/>
      <c r="K108" s="47"/>
      <c r="L108" s="47"/>
      <c r="M108" s="47"/>
      <c r="N108" s="47"/>
    </row>
    <row r="109" spans="1:14" s="8" customFormat="1" ht="16.149999999999999" customHeight="1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>
        <v>6</v>
      </c>
      <c r="G109" s="7">
        <v>7</v>
      </c>
      <c r="H109" s="7">
        <v>8</v>
      </c>
      <c r="I109" s="7">
        <v>9</v>
      </c>
      <c r="J109" s="7">
        <v>10</v>
      </c>
      <c r="K109" s="7">
        <v>11</v>
      </c>
      <c r="L109" s="7">
        <v>12</v>
      </c>
      <c r="M109" s="7">
        <v>13</v>
      </c>
      <c r="N109" s="7">
        <v>14</v>
      </c>
    </row>
    <row r="110" spans="1:14" s="18" customFormat="1" ht="40.15" customHeight="1">
      <c r="A110" s="91" t="s">
        <v>0</v>
      </c>
      <c r="B110" s="92" t="s">
        <v>2</v>
      </c>
      <c r="C110" s="91" t="s">
        <v>11</v>
      </c>
      <c r="D110" s="91" t="s">
        <v>12</v>
      </c>
      <c r="E110" s="91" t="s">
        <v>1</v>
      </c>
      <c r="F110" s="76" t="s">
        <v>3</v>
      </c>
      <c r="G110" s="76" t="s">
        <v>6</v>
      </c>
      <c r="H110" s="89" t="s">
        <v>56</v>
      </c>
      <c r="I110" s="76" t="s">
        <v>192</v>
      </c>
      <c r="J110" s="60" t="s">
        <v>183</v>
      </c>
      <c r="K110" s="60" t="s">
        <v>184</v>
      </c>
      <c r="L110" s="84" t="s">
        <v>5</v>
      </c>
      <c r="M110" s="61" t="s">
        <v>185</v>
      </c>
      <c r="N110" s="64" t="s">
        <v>193</v>
      </c>
    </row>
    <row r="111" spans="1:14" s="18" customFormat="1" ht="57.75" customHeight="1">
      <c r="A111" s="91"/>
      <c r="B111" s="92"/>
      <c r="C111" s="91"/>
      <c r="D111" s="91"/>
      <c r="E111" s="91"/>
      <c r="F111" s="76"/>
      <c r="G111" s="76"/>
      <c r="H111" s="89"/>
      <c r="I111" s="76"/>
      <c r="J111" s="20">
        <v>2021</v>
      </c>
      <c r="K111" s="23">
        <v>2021</v>
      </c>
      <c r="L111" s="84"/>
      <c r="M111" s="23">
        <v>2021</v>
      </c>
      <c r="N111" s="65"/>
    </row>
    <row r="112" spans="1:14" s="35" customFormat="1" ht="25.15" customHeight="1">
      <c r="A112" s="33">
        <v>1</v>
      </c>
      <c r="B112" s="31" t="s">
        <v>57</v>
      </c>
      <c r="C112" s="9" t="s">
        <v>76</v>
      </c>
      <c r="D112" s="9" t="s">
        <v>71</v>
      </c>
      <c r="E112" s="9">
        <v>1</v>
      </c>
      <c r="F112" s="27" t="s">
        <v>187</v>
      </c>
      <c r="G112" s="27" t="s">
        <v>186</v>
      </c>
      <c r="H112" s="1">
        <v>0</v>
      </c>
      <c r="I112" s="10">
        <f>E112*H112</f>
        <v>0</v>
      </c>
      <c r="J112" s="47">
        <v>4</v>
      </c>
      <c r="K112" s="48">
        <f>$I112*J112</f>
        <v>0</v>
      </c>
      <c r="L112" s="11">
        <v>0.23</v>
      </c>
      <c r="M112" s="48">
        <f>K112*123%</f>
        <v>0</v>
      </c>
      <c r="N112" s="48">
        <f>SUM(M112:M112)</f>
        <v>0</v>
      </c>
    </row>
    <row r="113" spans="1:14" s="35" customFormat="1" ht="25.15" customHeight="1">
      <c r="A113" s="33">
        <v>2</v>
      </c>
      <c r="B113" s="31" t="s">
        <v>60</v>
      </c>
      <c r="C113" s="9" t="s">
        <v>66</v>
      </c>
      <c r="D113" s="9" t="s">
        <v>71</v>
      </c>
      <c r="E113" s="9">
        <v>8</v>
      </c>
      <c r="F113" s="27" t="s">
        <v>187</v>
      </c>
      <c r="G113" s="27" t="s">
        <v>186</v>
      </c>
      <c r="H113" s="1">
        <v>0</v>
      </c>
      <c r="I113" s="10">
        <f t="shared" ref="I113:I116" si="9">E113*H113</f>
        <v>0</v>
      </c>
      <c r="J113" s="47">
        <v>4</v>
      </c>
      <c r="K113" s="48">
        <f>$I113*J113</f>
        <v>0</v>
      </c>
      <c r="L113" s="11">
        <v>0.23</v>
      </c>
      <c r="M113" s="48">
        <f>K113*123%</f>
        <v>0</v>
      </c>
      <c r="N113" s="48">
        <f>SUM(M113:M113)</f>
        <v>0</v>
      </c>
    </row>
    <row r="114" spans="1:14" s="35" customFormat="1" ht="25.15" customHeight="1">
      <c r="A114" s="33">
        <v>3</v>
      </c>
      <c r="B114" s="31" t="s">
        <v>62</v>
      </c>
      <c r="C114" s="27" t="s">
        <v>63</v>
      </c>
      <c r="D114" s="9" t="s">
        <v>71</v>
      </c>
      <c r="E114" s="9">
        <v>3</v>
      </c>
      <c r="F114" s="27" t="s">
        <v>187</v>
      </c>
      <c r="G114" s="27" t="s">
        <v>186</v>
      </c>
      <c r="H114" s="1">
        <v>0</v>
      </c>
      <c r="I114" s="10">
        <f t="shared" si="9"/>
        <v>0</v>
      </c>
      <c r="J114" s="47">
        <v>4</v>
      </c>
      <c r="K114" s="48">
        <f>$I114*J114</f>
        <v>0</v>
      </c>
      <c r="L114" s="11">
        <v>0.23</v>
      </c>
      <c r="M114" s="48">
        <f>K114*123%</f>
        <v>0</v>
      </c>
      <c r="N114" s="48">
        <f>SUM(M114:M114)</f>
        <v>0</v>
      </c>
    </row>
    <row r="115" spans="1:14" s="35" customFormat="1" ht="25.15" customHeight="1">
      <c r="A115" s="33">
        <v>4</v>
      </c>
      <c r="B115" s="31" t="s">
        <v>84</v>
      </c>
      <c r="C115" s="29" t="s">
        <v>21</v>
      </c>
      <c r="D115" s="29" t="s">
        <v>21</v>
      </c>
      <c r="E115" s="19">
        <v>4</v>
      </c>
      <c r="F115" s="27" t="s">
        <v>187</v>
      </c>
      <c r="G115" s="27" t="s">
        <v>186</v>
      </c>
      <c r="H115" s="1">
        <v>0</v>
      </c>
      <c r="I115" s="10">
        <f t="shared" si="9"/>
        <v>0</v>
      </c>
      <c r="J115" s="47">
        <v>4</v>
      </c>
      <c r="K115" s="48">
        <f>$I115*J115</f>
        <v>0</v>
      </c>
      <c r="L115" s="11">
        <v>0.23</v>
      </c>
      <c r="M115" s="48">
        <f>K115*123%</f>
        <v>0</v>
      </c>
      <c r="N115" s="48">
        <f>SUM(M115:M115)</f>
        <v>0</v>
      </c>
    </row>
    <row r="116" spans="1:14" s="35" customFormat="1" ht="25.15" customHeight="1">
      <c r="A116" s="33">
        <v>5</v>
      </c>
      <c r="B116" s="26" t="s">
        <v>30</v>
      </c>
      <c r="C116" s="29" t="s">
        <v>21</v>
      </c>
      <c r="D116" s="29" t="s">
        <v>71</v>
      </c>
      <c r="E116" s="19">
        <v>2</v>
      </c>
      <c r="F116" s="27" t="s">
        <v>187</v>
      </c>
      <c r="G116" s="27" t="s">
        <v>186</v>
      </c>
      <c r="H116" s="1">
        <v>0</v>
      </c>
      <c r="I116" s="10">
        <f t="shared" si="9"/>
        <v>0</v>
      </c>
      <c r="J116" s="47">
        <v>4</v>
      </c>
      <c r="K116" s="48">
        <f>$I116*J116</f>
        <v>0</v>
      </c>
      <c r="L116" s="11">
        <v>0.23</v>
      </c>
      <c r="M116" s="48">
        <f>K116*123%</f>
        <v>0</v>
      </c>
      <c r="N116" s="48">
        <f>SUM(M116:M116)</f>
        <v>0</v>
      </c>
    </row>
    <row r="117" spans="1:14" s="14" customFormat="1" ht="25.15" customHeight="1">
      <c r="A117" s="90" t="s">
        <v>33</v>
      </c>
      <c r="B117" s="90"/>
      <c r="C117" s="90"/>
      <c r="D117" s="90"/>
      <c r="E117" s="90"/>
      <c r="F117" s="90"/>
      <c r="G117" s="90"/>
      <c r="H117" s="90"/>
      <c r="I117" s="12">
        <f>SUM(I112:I116)</f>
        <v>0</v>
      </c>
      <c r="J117" s="21"/>
      <c r="K117" s="12">
        <f>SUM(K112:K116)</f>
        <v>0</v>
      </c>
      <c r="L117" s="13" t="s">
        <v>7</v>
      </c>
      <c r="M117" s="49">
        <f>SUM(M112:M116)</f>
        <v>0</v>
      </c>
      <c r="N117" s="50">
        <f>SUM(N112:N116)</f>
        <v>0</v>
      </c>
    </row>
    <row r="118" spans="1:14" s="6" customFormat="1" ht="25.15" customHeight="1">
      <c r="A118" s="86" t="s">
        <v>87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8"/>
    </row>
    <row r="119" spans="1:14" s="8" customFormat="1" ht="16.149999999999999" customHeight="1">
      <c r="A119" s="7">
        <v>1</v>
      </c>
      <c r="B119" s="7">
        <v>2</v>
      </c>
      <c r="C119" s="7">
        <v>3</v>
      </c>
      <c r="D119" s="7">
        <v>4</v>
      </c>
      <c r="E119" s="7">
        <v>5</v>
      </c>
      <c r="F119" s="7">
        <v>6</v>
      </c>
      <c r="G119" s="7">
        <v>7</v>
      </c>
      <c r="H119" s="7">
        <v>8</v>
      </c>
      <c r="I119" s="7">
        <v>9</v>
      </c>
      <c r="J119" s="7">
        <v>10</v>
      </c>
      <c r="K119" s="7">
        <v>11</v>
      </c>
      <c r="L119" s="7">
        <v>12</v>
      </c>
      <c r="M119" s="7">
        <v>13</v>
      </c>
      <c r="N119" s="7">
        <v>14</v>
      </c>
    </row>
    <row r="120" spans="1:14" s="18" customFormat="1" ht="40.15" customHeight="1">
      <c r="A120" s="91" t="s">
        <v>0</v>
      </c>
      <c r="B120" s="92" t="s">
        <v>2</v>
      </c>
      <c r="C120" s="91" t="s">
        <v>11</v>
      </c>
      <c r="D120" s="91" t="s">
        <v>12</v>
      </c>
      <c r="E120" s="91" t="s">
        <v>1</v>
      </c>
      <c r="F120" s="76" t="s">
        <v>3</v>
      </c>
      <c r="G120" s="76" t="s">
        <v>6</v>
      </c>
      <c r="H120" s="89" t="s">
        <v>56</v>
      </c>
      <c r="I120" s="76" t="s">
        <v>192</v>
      </c>
      <c r="J120" s="60" t="s">
        <v>183</v>
      </c>
      <c r="K120" s="60" t="s">
        <v>184</v>
      </c>
      <c r="L120" s="84" t="s">
        <v>5</v>
      </c>
      <c r="M120" s="61" t="s">
        <v>185</v>
      </c>
      <c r="N120" s="64" t="s">
        <v>190</v>
      </c>
    </row>
    <row r="121" spans="1:14" s="18" customFormat="1" ht="58.5" customHeight="1">
      <c r="A121" s="91"/>
      <c r="B121" s="92"/>
      <c r="C121" s="91"/>
      <c r="D121" s="91"/>
      <c r="E121" s="91"/>
      <c r="F121" s="76"/>
      <c r="G121" s="76"/>
      <c r="H121" s="89"/>
      <c r="I121" s="76"/>
      <c r="J121" s="20">
        <v>2021</v>
      </c>
      <c r="K121" s="23">
        <v>2021</v>
      </c>
      <c r="L121" s="84"/>
      <c r="M121" s="23">
        <v>2021</v>
      </c>
      <c r="N121" s="65"/>
    </row>
    <row r="122" spans="1:14" s="35" customFormat="1" ht="25.15" customHeight="1">
      <c r="A122" s="33">
        <v>1</v>
      </c>
      <c r="B122" s="31" t="s">
        <v>60</v>
      </c>
      <c r="C122" s="9" t="s">
        <v>88</v>
      </c>
      <c r="D122" s="9" t="s">
        <v>89</v>
      </c>
      <c r="E122" s="9">
        <v>51</v>
      </c>
      <c r="F122" s="27" t="s">
        <v>187</v>
      </c>
      <c r="G122" s="27" t="s">
        <v>186</v>
      </c>
      <c r="H122" s="1">
        <v>0</v>
      </c>
      <c r="I122" s="10">
        <f>E122*H122</f>
        <v>0</v>
      </c>
      <c r="J122" s="47">
        <v>4</v>
      </c>
      <c r="K122" s="48">
        <f>$I122*J122</f>
        <v>0</v>
      </c>
      <c r="L122" s="11">
        <v>0.23</v>
      </c>
      <c r="M122" s="48">
        <f>K122*123%</f>
        <v>0</v>
      </c>
      <c r="N122" s="48">
        <f>SUM(M122:M122)</f>
        <v>0</v>
      </c>
    </row>
    <row r="123" spans="1:14" s="14" customFormat="1" ht="25.15" customHeight="1">
      <c r="A123" s="90" t="s">
        <v>33</v>
      </c>
      <c r="B123" s="90"/>
      <c r="C123" s="90"/>
      <c r="D123" s="90"/>
      <c r="E123" s="90"/>
      <c r="F123" s="90"/>
      <c r="G123" s="90"/>
      <c r="H123" s="90"/>
      <c r="I123" s="12">
        <f>SUM(I122)</f>
        <v>0</v>
      </c>
      <c r="J123" s="21"/>
      <c r="K123" s="12">
        <f>K122</f>
        <v>0</v>
      </c>
      <c r="L123" s="13" t="s">
        <v>7</v>
      </c>
      <c r="M123" s="12">
        <f>M122</f>
        <v>0</v>
      </c>
      <c r="N123" s="51">
        <f>N122</f>
        <v>0</v>
      </c>
    </row>
    <row r="124" spans="1:14" s="6" customFormat="1" ht="25.15" customHeight="1">
      <c r="A124" s="86" t="s">
        <v>90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8"/>
    </row>
    <row r="125" spans="1:14" s="8" customFormat="1" ht="16.149999999999999" customHeight="1">
      <c r="A125" s="7">
        <v>1</v>
      </c>
      <c r="B125" s="7">
        <v>2</v>
      </c>
      <c r="C125" s="7">
        <v>3</v>
      </c>
      <c r="D125" s="7">
        <v>4</v>
      </c>
      <c r="E125" s="7">
        <v>5</v>
      </c>
      <c r="F125" s="7">
        <v>6</v>
      </c>
      <c r="G125" s="7">
        <v>7</v>
      </c>
      <c r="H125" s="7">
        <v>8</v>
      </c>
      <c r="I125" s="7">
        <v>9</v>
      </c>
      <c r="J125" s="7">
        <v>10</v>
      </c>
      <c r="K125" s="7">
        <v>11</v>
      </c>
      <c r="L125" s="7">
        <v>12</v>
      </c>
      <c r="M125" s="7">
        <v>13</v>
      </c>
      <c r="N125" s="7">
        <v>14</v>
      </c>
    </row>
    <row r="126" spans="1:14" s="18" customFormat="1" ht="40.15" customHeight="1">
      <c r="A126" s="91" t="s">
        <v>0</v>
      </c>
      <c r="B126" s="92" t="s">
        <v>2</v>
      </c>
      <c r="C126" s="91" t="s">
        <v>11</v>
      </c>
      <c r="D126" s="91" t="s">
        <v>12</v>
      </c>
      <c r="E126" s="91" t="s">
        <v>1</v>
      </c>
      <c r="F126" s="76" t="s">
        <v>3</v>
      </c>
      <c r="G126" s="76" t="s">
        <v>6</v>
      </c>
      <c r="H126" s="89" t="s">
        <v>56</v>
      </c>
      <c r="I126" s="76" t="s">
        <v>192</v>
      </c>
      <c r="J126" s="60" t="s">
        <v>183</v>
      </c>
      <c r="K126" s="60" t="s">
        <v>184</v>
      </c>
      <c r="L126" s="84" t="s">
        <v>5</v>
      </c>
      <c r="M126" s="61" t="s">
        <v>185</v>
      </c>
      <c r="N126" s="64" t="s">
        <v>190</v>
      </c>
    </row>
    <row r="127" spans="1:14" s="18" customFormat="1" ht="57.75" customHeight="1">
      <c r="A127" s="91"/>
      <c r="B127" s="92"/>
      <c r="C127" s="91"/>
      <c r="D127" s="91"/>
      <c r="E127" s="91"/>
      <c r="F127" s="76"/>
      <c r="G127" s="76"/>
      <c r="H127" s="89"/>
      <c r="I127" s="76"/>
      <c r="J127" s="20">
        <v>2021</v>
      </c>
      <c r="K127" s="23">
        <v>2021</v>
      </c>
      <c r="L127" s="84"/>
      <c r="M127" s="23">
        <v>2021</v>
      </c>
      <c r="N127" s="65"/>
    </row>
    <row r="128" spans="1:14" s="35" customFormat="1" ht="25.15" customHeight="1">
      <c r="A128" s="33">
        <v>1</v>
      </c>
      <c r="B128" s="31" t="s">
        <v>57</v>
      </c>
      <c r="C128" s="9" t="s">
        <v>21</v>
      </c>
      <c r="D128" s="9" t="s">
        <v>21</v>
      </c>
      <c r="E128" s="9">
        <v>1</v>
      </c>
      <c r="F128" s="27" t="s">
        <v>187</v>
      </c>
      <c r="G128" s="27" t="s">
        <v>186</v>
      </c>
      <c r="H128" s="1">
        <v>0</v>
      </c>
      <c r="I128" s="10">
        <f>E128*H128</f>
        <v>0</v>
      </c>
      <c r="J128" s="47">
        <v>4</v>
      </c>
      <c r="K128" s="48">
        <f>$I128*J128</f>
        <v>0</v>
      </c>
      <c r="L128" s="11">
        <v>0.23</v>
      </c>
      <c r="M128" s="48">
        <f>K128*123%</f>
        <v>0</v>
      </c>
      <c r="N128" s="48">
        <f>SUM(M128:M128)</f>
        <v>0</v>
      </c>
    </row>
    <row r="129" spans="1:15" s="35" customFormat="1" ht="25.15" customHeight="1">
      <c r="A129" s="33">
        <v>2</v>
      </c>
      <c r="B129" s="31" t="s">
        <v>60</v>
      </c>
      <c r="C129" s="9" t="s">
        <v>91</v>
      </c>
      <c r="D129" s="9" t="s">
        <v>92</v>
      </c>
      <c r="E129" s="9">
        <v>5</v>
      </c>
      <c r="F129" s="27" t="s">
        <v>187</v>
      </c>
      <c r="G129" s="27" t="s">
        <v>186</v>
      </c>
      <c r="H129" s="1">
        <v>0</v>
      </c>
      <c r="I129" s="10">
        <f t="shared" ref="I129:I132" si="10">E129*H129</f>
        <v>0</v>
      </c>
      <c r="J129" s="47">
        <v>4</v>
      </c>
      <c r="K129" s="48">
        <f>$I129*J129</f>
        <v>0</v>
      </c>
      <c r="L129" s="11">
        <v>0.23</v>
      </c>
      <c r="M129" s="48">
        <f>K129*123%</f>
        <v>0</v>
      </c>
      <c r="N129" s="48">
        <f>SUM(M129:M129)</f>
        <v>0</v>
      </c>
      <c r="O129" s="57"/>
    </row>
    <row r="130" spans="1:15" s="35" customFormat="1" ht="25.15" customHeight="1">
      <c r="A130" s="33">
        <v>3</v>
      </c>
      <c r="B130" s="31" t="s">
        <v>62</v>
      </c>
      <c r="C130" s="27" t="s">
        <v>21</v>
      </c>
      <c r="D130" s="27" t="s">
        <v>21</v>
      </c>
      <c r="E130" s="9">
        <v>1</v>
      </c>
      <c r="F130" s="27" t="s">
        <v>187</v>
      </c>
      <c r="G130" s="27" t="s">
        <v>186</v>
      </c>
      <c r="H130" s="1">
        <v>0</v>
      </c>
      <c r="I130" s="10">
        <f t="shared" si="10"/>
        <v>0</v>
      </c>
      <c r="J130" s="47">
        <v>4</v>
      </c>
      <c r="K130" s="48">
        <f>$I130*J130</f>
        <v>0</v>
      </c>
      <c r="L130" s="11">
        <v>0.23</v>
      </c>
      <c r="M130" s="48">
        <f>K130*123%</f>
        <v>0</v>
      </c>
      <c r="N130" s="48">
        <f>SUM(M130:M130)</f>
        <v>0</v>
      </c>
    </row>
    <row r="131" spans="1:15" s="35" customFormat="1" ht="25.15" customHeight="1">
      <c r="A131" s="33">
        <v>4</v>
      </c>
      <c r="B131" s="31" t="s">
        <v>93</v>
      </c>
      <c r="C131" s="27" t="s">
        <v>21</v>
      </c>
      <c r="D131" s="27" t="s">
        <v>21</v>
      </c>
      <c r="E131" s="19">
        <v>7</v>
      </c>
      <c r="F131" s="27" t="s">
        <v>187</v>
      </c>
      <c r="G131" s="27" t="s">
        <v>186</v>
      </c>
      <c r="H131" s="1">
        <v>0</v>
      </c>
      <c r="I131" s="10">
        <f t="shared" si="10"/>
        <v>0</v>
      </c>
      <c r="J131" s="47">
        <v>4</v>
      </c>
      <c r="K131" s="48">
        <f>$I131*J131</f>
        <v>0</v>
      </c>
      <c r="L131" s="11">
        <v>0.23</v>
      </c>
      <c r="M131" s="48">
        <f>K131*123%</f>
        <v>0</v>
      </c>
      <c r="N131" s="48">
        <f>SUM(M131:M131)</f>
        <v>0</v>
      </c>
    </row>
    <row r="132" spans="1:15" s="35" customFormat="1" ht="25.15" customHeight="1">
      <c r="A132" s="33">
        <v>5</v>
      </c>
      <c r="B132" s="26" t="s">
        <v>30</v>
      </c>
      <c r="C132" s="27" t="s">
        <v>21</v>
      </c>
      <c r="D132" s="27" t="s">
        <v>21</v>
      </c>
      <c r="E132" s="19">
        <v>5</v>
      </c>
      <c r="F132" s="27" t="s">
        <v>187</v>
      </c>
      <c r="G132" s="27" t="s">
        <v>186</v>
      </c>
      <c r="H132" s="1">
        <v>0</v>
      </c>
      <c r="I132" s="10">
        <f t="shared" si="10"/>
        <v>0</v>
      </c>
      <c r="J132" s="47">
        <v>4</v>
      </c>
      <c r="K132" s="48">
        <f>$I132*J132</f>
        <v>0</v>
      </c>
      <c r="L132" s="11">
        <v>0.23</v>
      </c>
      <c r="M132" s="48">
        <f>K132*123%</f>
        <v>0</v>
      </c>
      <c r="N132" s="48">
        <f>SUM(M132:M132)</f>
        <v>0</v>
      </c>
    </row>
    <row r="133" spans="1:15" s="14" customFormat="1" ht="25.15" customHeight="1">
      <c r="A133" s="90" t="s">
        <v>33</v>
      </c>
      <c r="B133" s="90"/>
      <c r="C133" s="90"/>
      <c r="D133" s="90"/>
      <c r="E133" s="90"/>
      <c r="F133" s="90"/>
      <c r="G133" s="90"/>
      <c r="H133" s="90"/>
      <c r="I133" s="12">
        <f>SUM(I128:I132)</f>
        <v>0</v>
      </c>
      <c r="J133" s="21"/>
      <c r="K133" s="12">
        <f>SUM(K128:K132)</f>
        <v>0</v>
      </c>
      <c r="L133" s="13" t="s">
        <v>7</v>
      </c>
      <c r="M133" s="12">
        <f>SUM(M128:M132)</f>
        <v>0</v>
      </c>
      <c r="N133" s="51">
        <f>SUM(N128:N132)</f>
        <v>0</v>
      </c>
    </row>
    <row r="134" spans="1:15" s="5" customFormat="1" ht="30" customHeight="1">
      <c r="A134" s="78" t="s">
        <v>94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80"/>
    </row>
    <row r="135" spans="1:15" s="6" customFormat="1" ht="25.15" customHeight="1">
      <c r="A135" s="72" t="s">
        <v>95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85"/>
    </row>
    <row r="136" spans="1:15" s="8" customFormat="1" ht="16.149999999999999" customHeight="1">
      <c r="A136" s="7">
        <v>1</v>
      </c>
      <c r="B136" s="7">
        <v>2</v>
      </c>
      <c r="C136" s="7">
        <v>3</v>
      </c>
      <c r="D136" s="7">
        <v>4</v>
      </c>
      <c r="E136" s="7">
        <v>5</v>
      </c>
      <c r="F136" s="7">
        <v>6</v>
      </c>
      <c r="G136" s="7">
        <v>7</v>
      </c>
      <c r="H136" s="7">
        <v>8</v>
      </c>
      <c r="I136" s="7">
        <v>9</v>
      </c>
      <c r="J136" s="7">
        <v>10</v>
      </c>
      <c r="K136" s="7">
        <v>11</v>
      </c>
      <c r="L136" s="7">
        <v>12</v>
      </c>
      <c r="M136" s="7">
        <v>13</v>
      </c>
      <c r="N136" s="7">
        <v>14</v>
      </c>
    </row>
    <row r="137" spans="1:15" s="18" customFormat="1" ht="40.15" customHeight="1">
      <c r="A137" s="91" t="s">
        <v>0</v>
      </c>
      <c r="B137" s="92" t="s">
        <v>2</v>
      </c>
      <c r="C137" s="91" t="s">
        <v>11</v>
      </c>
      <c r="D137" s="91" t="s">
        <v>12</v>
      </c>
      <c r="E137" s="91" t="s">
        <v>1</v>
      </c>
      <c r="F137" s="76" t="s">
        <v>3</v>
      </c>
      <c r="G137" s="76" t="s">
        <v>6</v>
      </c>
      <c r="H137" s="89" t="s">
        <v>4</v>
      </c>
      <c r="I137" s="76" t="s">
        <v>192</v>
      </c>
      <c r="J137" s="60" t="s">
        <v>183</v>
      </c>
      <c r="K137" s="60" t="s">
        <v>184</v>
      </c>
      <c r="L137" s="84" t="s">
        <v>5</v>
      </c>
      <c r="M137" s="61" t="s">
        <v>185</v>
      </c>
      <c r="N137" s="64" t="s">
        <v>190</v>
      </c>
    </row>
    <row r="138" spans="1:15" s="18" customFormat="1" ht="30" customHeight="1">
      <c r="A138" s="91"/>
      <c r="B138" s="92"/>
      <c r="C138" s="91"/>
      <c r="D138" s="91"/>
      <c r="E138" s="91"/>
      <c r="F138" s="76"/>
      <c r="G138" s="76"/>
      <c r="H138" s="89"/>
      <c r="I138" s="76"/>
      <c r="J138" s="20">
        <v>2021</v>
      </c>
      <c r="K138" s="23">
        <v>2021</v>
      </c>
      <c r="L138" s="84"/>
      <c r="M138" s="23">
        <v>2021</v>
      </c>
      <c r="N138" s="65"/>
    </row>
    <row r="139" spans="1:15" s="35" customFormat="1" ht="25.15" customHeight="1">
      <c r="A139" s="33">
        <v>1</v>
      </c>
      <c r="B139" s="31" t="s">
        <v>96</v>
      </c>
      <c r="C139" s="9" t="s">
        <v>97</v>
      </c>
      <c r="D139" s="9" t="s">
        <v>98</v>
      </c>
      <c r="E139" s="29">
        <v>1</v>
      </c>
      <c r="F139" s="27" t="s">
        <v>187</v>
      </c>
      <c r="G139" s="27" t="s">
        <v>186</v>
      </c>
      <c r="H139" s="1">
        <v>0</v>
      </c>
      <c r="I139" s="10">
        <f>E139*H139</f>
        <v>0</v>
      </c>
      <c r="J139" s="47">
        <v>4</v>
      </c>
      <c r="K139" s="48">
        <f>$I139*J139</f>
        <v>0</v>
      </c>
      <c r="L139" s="11">
        <v>0.08</v>
      </c>
      <c r="M139" s="48">
        <f>K139*108%</f>
        <v>0</v>
      </c>
      <c r="N139" s="48">
        <f>SUM(M139:M139)</f>
        <v>0</v>
      </c>
    </row>
    <row r="140" spans="1:15" s="35" customFormat="1" ht="27" customHeight="1">
      <c r="A140" s="33">
        <v>2</v>
      </c>
      <c r="B140" s="36" t="s">
        <v>99</v>
      </c>
      <c r="C140" s="9" t="s">
        <v>100</v>
      </c>
      <c r="D140" s="9" t="s">
        <v>98</v>
      </c>
      <c r="E140" s="9">
        <v>1</v>
      </c>
      <c r="F140" s="27" t="s">
        <v>187</v>
      </c>
      <c r="G140" s="27" t="s">
        <v>186</v>
      </c>
      <c r="H140" s="1">
        <v>0</v>
      </c>
      <c r="I140" s="10">
        <f>E140*H140</f>
        <v>0</v>
      </c>
      <c r="J140" s="47">
        <v>4</v>
      </c>
      <c r="K140" s="48">
        <f>$I140*J140</f>
        <v>0</v>
      </c>
      <c r="L140" s="11">
        <v>0.08</v>
      </c>
      <c r="M140" s="48">
        <f>K140*108%</f>
        <v>0</v>
      </c>
      <c r="N140" s="48">
        <f>SUM(M140:M140)</f>
        <v>0</v>
      </c>
    </row>
    <row r="141" spans="1:15" s="35" customFormat="1" ht="27" customHeight="1">
      <c r="A141" s="33">
        <v>3</v>
      </c>
      <c r="B141" s="36" t="s">
        <v>19</v>
      </c>
      <c r="C141" s="9" t="s">
        <v>7</v>
      </c>
      <c r="D141" s="9" t="s">
        <v>21</v>
      </c>
      <c r="E141" s="9">
        <v>2</v>
      </c>
      <c r="F141" s="27" t="s">
        <v>187</v>
      </c>
      <c r="G141" s="27" t="s">
        <v>186</v>
      </c>
      <c r="H141" s="1">
        <v>0</v>
      </c>
      <c r="I141" s="10">
        <f>E141*H141</f>
        <v>0</v>
      </c>
      <c r="J141" s="47">
        <v>4</v>
      </c>
      <c r="K141" s="48">
        <f>$I141*J141</f>
        <v>0</v>
      </c>
      <c r="L141" s="11">
        <v>0.08</v>
      </c>
      <c r="M141" s="48">
        <f>K141*108%</f>
        <v>0</v>
      </c>
      <c r="N141" s="48">
        <f>SUM(M141:M141)</f>
        <v>0</v>
      </c>
    </row>
    <row r="142" spans="1:15" s="35" customFormat="1" ht="25.15" customHeight="1">
      <c r="A142" s="33">
        <v>4</v>
      </c>
      <c r="B142" s="31" t="s">
        <v>101</v>
      </c>
      <c r="C142" s="29" t="s">
        <v>102</v>
      </c>
      <c r="D142" s="9" t="s">
        <v>21</v>
      </c>
      <c r="E142" s="29">
        <v>3</v>
      </c>
      <c r="F142" s="27" t="s">
        <v>187</v>
      </c>
      <c r="G142" s="27" t="s">
        <v>186</v>
      </c>
      <c r="H142" s="1">
        <v>0</v>
      </c>
      <c r="I142" s="10">
        <f>E142*H142</f>
        <v>0</v>
      </c>
      <c r="J142" s="47">
        <v>4</v>
      </c>
      <c r="K142" s="48">
        <f>$I142*J142</f>
        <v>0</v>
      </c>
      <c r="L142" s="11">
        <v>0.08</v>
      </c>
      <c r="M142" s="48">
        <f>K142*108%</f>
        <v>0</v>
      </c>
      <c r="N142" s="48">
        <f>SUM(M142:M142)</f>
        <v>0</v>
      </c>
    </row>
    <row r="143" spans="1:15" s="35" customFormat="1" ht="25.15" customHeight="1">
      <c r="A143" s="33">
        <v>5</v>
      </c>
      <c r="B143" s="31" t="s">
        <v>103</v>
      </c>
      <c r="C143" s="9" t="s">
        <v>104</v>
      </c>
      <c r="D143" s="9" t="s">
        <v>21</v>
      </c>
      <c r="E143" s="29">
        <v>1</v>
      </c>
      <c r="F143" s="27" t="s">
        <v>187</v>
      </c>
      <c r="G143" s="27" t="s">
        <v>186</v>
      </c>
      <c r="H143" s="1">
        <v>0</v>
      </c>
      <c r="I143" s="10">
        <f>E143*H143</f>
        <v>0</v>
      </c>
      <c r="J143" s="47">
        <v>4</v>
      </c>
      <c r="K143" s="48">
        <f>$I143*J143</f>
        <v>0</v>
      </c>
      <c r="L143" s="11">
        <v>0.08</v>
      </c>
      <c r="M143" s="48">
        <f>K143*108%</f>
        <v>0</v>
      </c>
      <c r="N143" s="48">
        <f>SUM(M143:M143)</f>
        <v>0</v>
      </c>
    </row>
    <row r="144" spans="1:15" s="14" customFormat="1" ht="25.15" customHeight="1">
      <c r="A144" s="90" t="s">
        <v>33</v>
      </c>
      <c r="B144" s="90"/>
      <c r="C144" s="90"/>
      <c r="D144" s="90"/>
      <c r="E144" s="90"/>
      <c r="F144" s="90"/>
      <c r="G144" s="90"/>
      <c r="H144" s="90"/>
      <c r="I144" s="12">
        <f>SUM(I139:I143)</f>
        <v>0</v>
      </c>
      <c r="J144" s="21"/>
      <c r="K144" s="12">
        <f>SUM(K139:K143)</f>
        <v>0</v>
      </c>
      <c r="L144" s="13" t="s">
        <v>7</v>
      </c>
      <c r="M144" s="12">
        <f>SUM(M139:M143)</f>
        <v>0</v>
      </c>
      <c r="N144" s="50">
        <f>SUM(N139:N143)</f>
        <v>0</v>
      </c>
    </row>
    <row r="145" spans="1:14" s="6" customFormat="1" ht="25.15" customHeight="1">
      <c r="A145" s="72" t="s">
        <v>105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85"/>
    </row>
    <row r="146" spans="1:14" s="8" customFormat="1" ht="16.149999999999999" customHeight="1">
      <c r="A146" s="7">
        <v>1</v>
      </c>
      <c r="B146" s="7">
        <v>2</v>
      </c>
      <c r="C146" s="7">
        <v>3</v>
      </c>
      <c r="D146" s="7">
        <v>4</v>
      </c>
      <c r="E146" s="7">
        <v>5</v>
      </c>
      <c r="F146" s="7">
        <v>6</v>
      </c>
      <c r="G146" s="7">
        <v>7</v>
      </c>
      <c r="H146" s="7">
        <v>8</v>
      </c>
      <c r="I146" s="7">
        <v>9</v>
      </c>
      <c r="J146" s="7">
        <v>10</v>
      </c>
      <c r="K146" s="7">
        <v>11</v>
      </c>
      <c r="L146" s="7">
        <v>12</v>
      </c>
      <c r="M146" s="7">
        <v>13</v>
      </c>
      <c r="N146" s="7">
        <v>14</v>
      </c>
    </row>
    <row r="147" spans="1:14" s="18" customFormat="1" ht="40.15" customHeight="1">
      <c r="A147" s="91" t="s">
        <v>0</v>
      </c>
      <c r="B147" s="92" t="s">
        <v>2</v>
      </c>
      <c r="C147" s="91" t="s">
        <v>11</v>
      </c>
      <c r="D147" s="91" t="s">
        <v>12</v>
      </c>
      <c r="E147" s="91" t="s">
        <v>1</v>
      </c>
      <c r="F147" s="76" t="s">
        <v>3</v>
      </c>
      <c r="G147" s="76" t="s">
        <v>6</v>
      </c>
      <c r="H147" s="89" t="s">
        <v>4</v>
      </c>
      <c r="I147" s="76" t="s">
        <v>192</v>
      </c>
      <c r="J147" s="60" t="s">
        <v>183</v>
      </c>
      <c r="K147" s="60" t="s">
        <v>184</v>
      </c>
      <c r="L147" s="84" t="s">
        <v>5</v>
      </c>
      <c r="M147" s="61" t="s">
        <v>185</v>
      </c>
      <c r="N147" s="64" t="s">
        <v>181</v>
      </c>
    </row>
    <row r="148" spans="1:14" s="18" customFormat="1" ht="30" customHeight="1">
      <c r="A148" s="91"/>
      <c r="B148" s="92"/>
      <c r="C148" s="91"/>
      <c r="D148" s="91"/>
      <c r="E148" s="91"/>
      <c r="F148" s="76"/>
      <c r="G148" s="76"/>
      <c r="H148" s="89"/>
      <c r="I148" s="76"/>
      <c r="J148" s="20">
        <v>2021</v>
      </c>
      <c r="K148" s="23">
        <v>2021</v>
      </c>
      <c r="L148" s="84"/>
      <c r="M148" s="23" t="s">
        <v>189</v>
      </c>
      <c r="N148" s="65"/>
    </row>
    <row r="149" spans="1:14" s="35" customFormat="1" ht="25.15" customHeight="1">
      <c r="A149" s="33">
        <v>1</v>
      </c>
      <c r="B149" s="31" t="s">
        <v>106</v>
      </c>
      <c r="C149" s="9" t="s">
        <v>21</v>
      </c>
      <c r="D149" s="9" t="s">
        <v>98</v>
      </c>
      <c r="E149" s="29">
        <v>8</v>
      </c>
      <c r="F149" s="27" t="s">
        <v>187</v>
      </c>
      <c r="G149" s="27" t="s">
        <v>186</v>
      </c>
      <c r="H149" s="1">
        <v>0</v>
      </c>
      <c r="I149" s="10">
        <f>E149*H149</f>
        <v>0</v>
      </c>
      <c r="J149" s="33">
        <v>4</v>
      </c>
      <c r="K149" s="48">
        <f>$I149*J149</f>
        <v>0</v>
      </c>
      <c r="L149" s="11">
        <v>0.08</v>
      </c>
      <c r="M149" s="48">
        <f>K149*108%</f>
        <v>0</v>
      </c>
      <c r="N149" s="48">
        <f>SUM(M149:M149)</f>
        <v>0</v>
      </c>
    </row>
    <row r="150" spans="1:14" s="35" customFormat="1" ht="25.15" customHeight="1">
      <c r="A150" s="33">
        <v>2</v>
      </c>
      <c r="B150" s="36" t="s">
        <v>99</v>
      </c>
      <c r="C150" s="9" t="s">
        <v>107</v>
      </c>
      <c r="D150" s="9" t="s">
        <v>98</v>
      </c>
      <c r="E150" s="9">
        <v>8</v>
      </c>
      <c r="F150" s="27" t="s">
        <v>187</v>
      </c>
      <c r="G150" s="27" t="s">
        <v>186</v>
      </c>
      <c r="H150" s="1">
        <v>0</v>
      </c>
      <c r="I150" s="10">
        <f>E150*H150</f>
        <v>0</v>
      </c>
      <c r="J150" s="33">
        <v>4</v>
      </c>
      <c r="K150" s="48">
        <f>$I150*J150</f>
        <v>0</v>
      </c>
      <c r="L150" s="11">
        <v>0.08</v>
      </c>
      <c r="M150" s="48">
        <f>K150*108%</f>
        <v>0</v>
      </c>
      <c r="N150" s="48">
        <f>SUM(M150:M150)</f>
        <v>0</v>
      </c>
    </row>
    <row r="151" spans="1:14" s="35" customFormat="1" ht="25.15" customHeight="1">
      <c r="A151" s="33">
        <v>3</v>
      </c>
      <c r="B151" s="36" t="s">
        <v>19</v>
      </c>
      <c r="C151" s="9" t="s">
        <v>7</v>
      </c>
      <c r="D151" s="9" t="s">
        <v>21</v>
      </c>
      <c r="E151" s="9">
        <v>16</v>
      </c>
      <c r="F151" s="27" t="s">
        <v>187</v>
      </c>
      <c r="G151" s="27" t="s">
        <v>186</v>
      </c>
      <c r="H151" s="1">
        <v>0</v>
      </c>
      <c r="I151" s="10">
        <f>E151*H151</f>
        <v>0</v>
      </c>
      <c r="J151" s="33">
        <v>4</v>
      </c>
      <c r="K151" s="48">
        <f>$I151*J151</f>
        <v>0</v>
      </c>
      <c r="L151" s="11">
        <v>0.08</v>
      </c>
      <c r="M151" s="48">
        <f>K151*108%</f>
        <v>0</v>
      </c>
      <c r="N151" s="48">
        <f>SUM(M151:M151)</f>
        <v>0</v>
      </c>
    </row>
    <row r="152" spans="1:14" s="35" customFormat="1" ht="25.15" customHeight="1">
      <c r="A152" s="33">
        <v>4</v>
      </c>
      <c r="B152" s="31" t="s">
        <v>101</v>
      </c>
      <c r="C152" s="29" t="s">
        <v>21</v>
      </c>
      <c r="D152" s="9" t="s">
        <v>108</v>
      </c>
      <c r="E152" s="29">
        <v>24</v>
      </c>
      <c r="F152" s="27" t="s">
        <v>187</v>
      </c>
      <c r="G152" s="27" t="s">
        <v>186</v>
      </c>
      <c r="H152" s="1">
        <v>0</v>
      </c>
      <c r="I152" s="10">
        <f>E152*H152</f>
        <v>0</v>
      </c>
      <c r="J152" s="33">
        <v>4</v>
      </c>
      <c r="K152" s="48">
        <f>$I152*J152</f>
        <v>0</v>
      </c>
      <c r="L152" s="11">
        <v>0.08</v>
      </c>
      <c r="M152" s="48">
        <f>K152*108%</f>
        <v>0</v>
      </c>
      <c r="N152" s="48">
        <f>SUM(M152:M152)</f>
        <v>0</v>
      </c>
    </row>
    <row r="153" spans="1:14" s="35" customFormat="1" ht="25.15" customHeight="1">
      <c r="A153" s="33">
        <v>5</v>
      </c>
      <c r="B153" s="31" t="s">
        <v>22</v>
      </c>
      <c r="C153" s="9" t="s">
        <v>21</v>
      </c>
      <c r="D153" s="9" t="s">
        <v>21</v>
      </c>
      <c r="E153" s="29">
        <v>8</v>
      </c>
      <c r="F153" s="27" t="s">
        <v>187</v>
      </c>
      <c r="G153" s="27" t="s">
        <v>186</v>
      </c>
      <c r="H153" s="1">
        <v>0</v>
      </c>
      <c r="I153" s="10">
        <f>E153*H153</f>
        <v>0</v>
      </c>
      <c r="J153" s="33">
        <v>4</v>
      </c>
      <c r="K153" s="48">
        <f>$I153*J153</f>
        <v>0</v>
      </c>
      <c r="L153" s="11">
        <v>0.08</v>
      </c>
      <c r="M153" s="48">
        <f>K153*108%</f>
        <v>0</v>
      </c>
      <c r="N153" s="48">
        <f>SUM(M153:M153)</f>
        <v>0</v>
      </c>
    </row>
    <row r="154" spans="1:14" s="14" customFormat="1" ht="25.15" customHeight="1">
      <c r="A154" s="90" t="s">
        <v>33</v>
      </c>
      <c r="B154" s="90"/>
      <c r="C154" s="90"/>
      <c r="D154" s="90"/>
      <c r="E154" s="90"/>
      <c r="F154" s="90"/>
      <c r="G154" s="90"/>
      <c r="H154" s="90"/>
      <c r="I154" s="12">
        <f>SUM(I149:I153)</f>
        <v>0</v>
      </c>
      <c r="J154" s="21"/>
      <c r="K154" s="12">
        <f>SUM(K149:K153)</f>
        <v>0</v>
      </c>
      <c r="L154" s="13" t="s">
        <v>7</v>
      </c>
      <c r="M154" s="12">
        <f>SUM(M149:M153)</f>
        <v>0</v>
      </c>
      <c r="N154" s="50">
        <f>SUM(N149:N153)</f>
        <v>0</v>
      </c>
    </row>
    <row r="155" spans="1:14" s="6" customFormat="1" ht="25.15" customHeight="1">
      <c r="A155" s="72" t="s">
        <v>69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85"/>
    </row>
    <row r="156" spans="1:14" s="8" customFormat="1" ht="16.149999999999999" customHeight="1">
      <c r="A156" s="7">
        <v>1</v>
      </c>
      <c r="B156" s="7">
        <v>2</v>
      </c>
      <c r="C156" s="7">
        <v>3</v>
      </c>
      <c r="D156" s="7">
        <v>4</v>
      </c>
      <c r="E156" s="7">
        <v>5</v>
      </c>
      <c r="F156" s="7">
        <v>6</v>
      </c>
      <c r="G156" s="7">
        <v>7</v>
      </c>
      <c r="H156" s="7">
        <v>8</v>
      </c>
      <c r="I156" s="7">
        <v>9</v>
      </c>
      <c r="J156" s="7">
        <v>10</v>
      </c>
      <c r="K156" s="7">
        <v>11</v>
      </c>
      <c r="L156" s="7">
        <v>12</v>
      </c>
      <c r="M156" s="7">
        <v>13</v>
      </c>
      <c r="N156" s="7">
        <v>14</v>
      </c>
    </row>
    <row r="157" spans="1:14" s="18" customFormat="1" ht="40.15" customHeight="1">
      <c r="A157" s="91" t="s">
        <v>0</v>
      </c>
      <c r="B157" s="92" t="s">
        <v>2</v>
      </c>
      <c r="C157" s="91" t="s">
        <v>11</v>
      </c>
      <c r="D157" s="91" t="s">
        <v>12</v>
      </c>
      <c r="E157" s="91" t="s">
        <v>1</v>
      </c>
      <c r="F157" s="76" t="s">
        <v>3</v>
      </c>
      <c r="G157" s="76" t="s">
        <v>6</v>
      </c>
      <c r="H157" s="89" t="s">
        <v>4</v>
      </c>
      <c r="I157" s="76" t="s">
        <v>191</v>
      </c>
      <c r="J157" s="60" t="s">
        <v>183</v>
      </c>
      <c r="K157" s="60" t="s">
        <v>184</v>
      </c>
      <c r="L157" s="84" t="s">
        <v>5</v>
      </c>
      <c r="M157" s="61" t="s">
        <v>185</v>
      </c>
      <c r="N157" s="64" t="s">
        <v>190</v>
      </c>
    </row>
    <row r="158" spans="1:14" s="18" customFormat="1" ht="30" customHeight="1">
      <c r="A158" s="91"/>
      <c r="B158" s="92"/>
      <c r="C158" s="91"/>
      <c r="D158" s="91"/>
      <c r="E158" s="91"/>
      <c r="F158" s="76"/>
      <c r="G158" s="76"/>
      <c r="H158" s="89"/>
      <c r="I158" s="76"/>
      <c r="J158" s="20">
        <v>2021</v>
      </c>
      <c r="K158" s="23">
        <v>2021</v>
      </c>
      <c r="L158" s="84"/>
      <c r="M158" s="23">
        <v>2021</v>
      </c>
      <c r="N158" s="65"/>
    </row>
    <row r="159" spans="1:14" s="35" customFormat="1" ht="25.15" customHeight="1">
      <c r="A159" s="33">
        <v>1</v>
      </c>
      <c r="B159" s="31" t="s">
        <v>106</v>
      </c>
      <c r="C159" s="9" t="s">
        <v>21</v>
      </c>
      <c r="D159" s="9" t="s">
        <v>98</v>
      </c>
      <c r="E159" s="29">
        <v>5</v>
      </c>
      <c r="F159" s="27" t="s">
        <v>187</v>
      </c>
      <c r="G159" s="27" t="s">
        <v>186</v>
      </c>
      <c r="H159" s="1">
        <v>0</v>
      </c>
      <c r="I159" s="10">
        <f>E159*H159</f>
        <v>0</v>
      </c>
      <c r="J159" s="33">
        <v>4</v>
      </c>
      <c r="K159" s="48">
        <f>$I159*J159</f>
        <v>0</v>
      </c>
      <c r="L159" s="11">
        <v>0.08</v>
      </c>
      <c r="M159" s="48">
        <f>K159*108%</f>
        <v>0</v>
      </c>
      <c r="N159" s="48">
        <f>SUM(M159:M159)</f>
        <v>0</v>
      </c>
    </row>
    <row r="160" spans="1:14" s="35" customFormat="1" ht="25.15" customHeight="1">
      <c r="A160" s="33">
        <v>2</v>
      </c>
      <c r="B160" s="36" t="s">
        <v>99</v>
      </c>
      <c r="C160" s="9" t="s">
        <v>107</v>
      </c>
      <c r="D160" s="9" t="s">
        <v>98</v>
      </c>
      <c r="E160" s="9">
        <v>5</v>
      </c>
      <c r="F160" s="27" t="s">
        <v>187</v>
      </c>
      <c r="G160" s="27" t="s">
        <v>186</v>
      </c>
      <c r="H160" s="1">
        <v>0</v>
      </c>
      <c r="I160" s="10">
        <f>E160*H160</f>
        <v>0</v>
      </c>
      <c r="J160" s="33">
        <v>4</v>
      </c>
      <c r="K160" s="48">
        <f>$I160*J160</f>
        <v>0</v>
      </c>
      <c r="L160" s="11">
        <v>0.08</v>
      </c>
      <c r="M160" s="48">
        <f>K160*108%</f>
        <v>0</v>
      </c>
      <c r="N160" s="48">
        <f>SUM(M160:M160)</f>
        <v>0</v>
      </c>
    </row>
    <row r="161" spans="1:14" s="35" customFormat="1" ht="25.15" customHeight="1">
      <c r="A161" s="33">
        <v>3</v>
      </c>
      <c r="B161" s="36" t="s">
        <v>19</v>
      </c>
      <c r="C161" s="9" t="s">
        <v>7</v>
      </c>
      <c r="D161" s="9" t="s">
        <v>21</v>
      </c>
      <c r="E161" s="9">
        <v>10</v>
      </c>
      <c r="F161" s="27" t="s">
        <v>187</v>
      </c>
      <c r="G161" s="27" t="s">
        <v>186</v>
      </c>
      <c r="H161" s="1">
        <v>0</v>
      </c>
      <c r="I161" s="10">
        <f>E161*H161</f>
        <v>0</v>
      </c>
      <c r="J161" s="33">
        <v>4</v>
      </c>
      <c r="K161" s="48">
        <f>$I161*J161</f>
        <v>0</v>
      </c>
      <c r="L161" s="11">
        <v>0.08</v>
      </c>
      <c r="M161" s="48">
        <f>K161*108%</f>
        <v>0</v>
      </c>
      <c r="N161" s="48">
        <f>SUM(M161:M161)</f>
        <v>0</v>
      </c>
    </row>
    <row r="162" spans="1:14" s="35" customFormat="1" ht="25.15" customHeight="1">
      <c r="A162" s="33">
        <v>4</v>
      </c>
      <c r="B162" s="31" t="s">
        <v>101</v>
      </c>
      <c r="C162" s="29" t="s">
        <v>21</v>
      </c>
      <c r="D162" s="9" t="s">
        <v>29</v>
      </c>
      <c r="E162" s="29">
        <v>20</v>
      </c>
      <c r="F162" s="27" t="s">
        <v>187</v>
      </c>
      <c r="G162" s="27" t="s">
        <v>186</v>
      </c>
      <c r="H162" s="1">
        <v>0</v>
      </c>
      <c r="I162" s="10">
        <f>E162*H162</f>
        <v>0</v>
      </c>
      <c r="J162" s="33">
        <v>4</v>
      </c>
      <c r="K162" s="48">
        <f>$I162*J162</f>
        <v>0</v>
      </c>
      <c r="L162" s="11">
        <v>0.08</v>
      </c>
      <c r="M162" s="48">
        <f>K162*108%</f>
        <v>0</v>
      </c>
      <c r="N162" s="48">
        <f>SUM(M162:M162)</f>
        <v>0</v>
      </c>
    </row>
    <row r="163" spans="1:14" s="35" customFormat="1" ht="25.15" customHeight="1">
      <c r="A163" s="33">
        <v>5</v>
      </c>
      <c r="B163" s="31" t="s">
        <v>22</v>
      </c>
      <c r="C163" s="9" t="s">
        <v>104</v>
      </c>
      <c r="D163" s="9" t="s">
        <v>21</v>
      </c>
      <c r="E163" s="29">
        <v>34</v>
      </c>
      <c r="F163" s="27" t="s">
        <v>187</v>
      </c>
      <c r="G163" s="27" t="s">
        <v>186</v>
      </c>
      <c r="H163" s="1">
        <v>0</v>
      </c>
      <c r="I163" s="10">
        <f>E163*H163</f>
        <v>0</v>
      </c>
      <c r="J163" s="33">
        <v>4</v>
      </c>
      <c r="K163" s="48">
        <f>$I163*J163</f>
        <v>0</v>
      </c>
      <c r="L163" s="11">
        <v>0.08</v>
      </c>
      <c r="M163" s="48">
        <f>K163*108%</f>
        <v>0</v>
      </c>
      <c r="N163" s="48">
        <f>SUM(M163:M163)</f>
        <v>0</v>
      </c>
    </row>
    <row r="164" spans="1:14" s="14" customFormat="1" ht="25.15" customHeight="1">
      <c r="A164" s="90" t="s">
        <v>33</v>
      </c>
      <c r="B164" s="90"/>
      <c r="C164" s="90"/>
      <c r="D164" s="90"/>
      <c r="E164" s="90"/>
      <c r="F164" s="90"/>
      <c r="G164" s="90"/>
      <c r="H164" s="90"/>
      <c r="I164" s="12">
        <f>SUM(I159:I163)</f>
        <v>0</v>
      </c>
      <c r="J164" s="21"/>
      <c r="K164" s="12">
        <f>SUM(K159:K163)</f>
        <v>0</v>
      </c>
      <c r="L164" s="13" t="s">
        <v>7</v>
      </c>
      <c r="M164" s="12">
        <f>SUM(M159:M163)</f>
        <v>0</v>
      </c>
      <c r="N164" s="52">
        <f>SUM(N159:N163)</f>
        <v>0</v>
      </c>
    </row>
    <row r="165" spans="1:14" s="6" customFormat="1" ht="25.15" customHeight="1">
      <c r="A165" s="72" t="s">
        <v>109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85"/>
    </row>
    <row r="166" spans="1:14" s="8" customFormat="1" ht="16.149999999999999" customHeight="1">
      <c r="A166" s="7">
        <v>1</v>
      </c>
      <c r="B166" s="7">
        <v>2</v>
      </c>
      <c r="C166" s="7">
        <v>3</v>
      </c>
      <c r="D166" s="7">
        <v>4</v>
      </c>
      <c r="E166" s="7">
        <v>5</v>
      </c>
      <c r="F166" s="7">
        <v>6</v>
      </c>
      <c r="G166" s="7">
        <v>7</v>
      </c>
      <c r="H166" s="7">
        <v>8</v>
      </c>
      <c r="I166" s="7">
        <v>9</v>
      </c>
      <c r="J166" s="7">
        <v>10</v>
      </c>
      <c r="K166" s="7">
        <v>11</v>
      </c>
      <c r="L166" s="7">
        <v>12</v>
      </c>
      <c r="M166" s="7">
        <v>13</v>
      </c>
      <c r="N166" s="7">
        <v>14</v>
      </c>
    </row>
    <row r="167" spans="1:14" s="18" customFormat="1" ht="40.15" customHeight="1">
      <c r="A167" s="91" t="s">
        <v>0</v>
      </c>
      <c r="B167" s="92" t="s">
        <v>2</v>
      </c>
      <c r="C167" s="91" t="s">
        <v>11</v>
      </c>
      <c r="D167" s="91" t="s">
        <v>12</v>
      </c>
      <c r="E167" s="91" t="s">
        <v>1</v>
      </c>
      <c r="F167" s="76" t="s">
        <v>3</v>
      </c>
      <c r="G167" s="76" t="s">
        <v>6</v>
      </c>
      <c r="H167" s="89" t="s">
        <v>4</v>
      </c>
      <c r="I167" s="76" t="s">
        <v>192</v>
      </c>
      <c r="J167" s="60" t="s">
        <v>183</v>
      </c>
      <c r="K167" s="60" t="s">
        <v>184</v>
      </c>
      <c r="L167" s="84" t="s">
        <v>5</v>
      </c>
      <c r="M167" s="61" t="s">
        <v>185</v>
      </c>
      <c r="N167" s="64" t="s">
        <v>190</v>
      </c>
    </row>
    <row r="168" spans="1:14" s="18" customFormat="1" ht="30" customHeight="1">
      <c r="A168" s="91"/>
      <c r="B168" s="92"/>
      <c r="C168" s="91"/>
      <c r="D168" s="91"/>
      <c r="E168" s="91"/>
      <c r="F168" s="76"/>
      <c r="G168" s="76"/>
      <c r="H168" s="89"/>
      <c r="I168" s="76"/>
      <c r="J168" s="20">
        <v>2021</v>
      </c>
      <c r="K168" s="23">
        <v>2021</v>
      </c>
      <c r="L168" s="84"/>
      <c r="M168" s="23">
        <v>2021</v>
      </c>
      <c r="N168" s="65"/>
    </row>
    <row r="169" spans="1:14" s="35" customFormat="1" ht="25.15" customHeight="1">
      <c r="A169" s="33">
        <v>1</v>
      </c>
      <c r="B169" s="31" t="s">
        <v>106</v>
      </c>
      <c r="C169" s="32" t="s">
        <v>110</v>
      </c>
      <c r="D169" s="9" t="s">
        <v>98</v>
      </c>
      <c r="E169" s="9">
        <v>4</v>
      </c>
      <c r="F169" s="27" t="s">
        <v>187</v>
      </c>
      <c r="G169" s="27" t="s">
        <v>186</v>
      </c>
      <c r="H169" s="1">
        <v>0</v>
      </c>
      <c r="I169" s="10">
        <f>E169*H169</f>
        <v>0</v>
      </c>
      <c r="J169" s="33">
        <v>4</v>
      </c>
      <c r="K169" s="48">
        <f>$I169*J169</f>
        <v>0</v>
      </c>
      <c r="L169" s="11">
        <v>0.08</v>
      </c>
      <c r="M169" s="48">
        <f>K169*108%</f>
        <v>0</v>
      </c>
      <c r="N169" s="48">
        <f>SUM(M169:M169)</f>
        <v>0</v>
      </c>
    </row>
    <row r="170" spans="1:14" s="35" customFormat="1" ht="25.15" customHeight="1">
      <c r="A170" s="33">
        <v>2</v>
      </c>
      <c r="B170" s="36" t="s">
        <v>99</v>
      </c>
      <c r="C170" s="9" t="s">
        <v>111</v>
      </c>
      <c r="D170" s="9" t="s">
        <v>98</v>
      </c>
      <c r="E170" s="29">
        <v>1</v>
      </c>
      <c r="F170" s="27" t="s">
        <v>187</v>
      </c>
      <c r="G170" s="27" t="s">
        <v>186</v>
      </c>
      <c r="H170" s="1">
        <v>0</v>
      </c>
      <c r="I170" s="10">
        <f>E170*H170</f>
        <v>0</v>
      </c>
      <c r="J170" s="33">
        <v>4</v>
      </c>
      <c r="K170" s="48">
        <f>$I170*J170</f>
        <v>0</v>
      </c>
      <c r="L170" s="11">
        <v>0.08</v>
      </c>
      <c r="M170" s="48">
        <f>K170*108%</f>
        <v>0</v>
      </c>
      <c r="N170" s="48">
        <f>SUM(M170:M170)</f>
        <v>0</v>
      </c>
    </row>
    <row r="171" spans="1:14" s="35" customFormat="1" ht="25.15" customHeight="1">
      <c r="A171" s="33">
        <v>3</v>
      </c>
      <c r="B171" s="36" t="s">
        <v>19</v>
      </c>
      <c r="C171" s="9" t="s">
        <v>7</v>
      </c>
      <c r="D171" s="9" t="s">
        <v>21</v>
      </c>
      <c r="E171" s="29">
        <v>2</v>
      </c>
      <c r="F171" s="27" t="s">
        <v>187</v>
      </c>
      <c r="G171" s="27" t="s">
        <v>186</v>
      </c>
      <c r="H171" s="1">
        <v>0</v>
      </c>
      <c r="I171" s="10">
        <f>E171*H171</f>
        <v>0</v>
      </c>
      <c r="J171" s="33">
        <v>4</v>
      </c>
      <c r="K171" s="48">
        <f>$I171*J171</f>
        <v>0</v>
      </c>
      <c r="L171" s="11">
        <v>0.08</v>
      </c>
      <c r="M171" s="48">
        <f>K171*108%</f>
        <v>0</v>
      </c>
      <c r="N171" s="48">
        <f>SUM(M171:M171)</f>
        <v>0</v>
      </c>
    </row>
    <row r="172" spans="1:14" s="35" customFormat="1" ht="25.15" customHeight="1">
      <c r="A172" s="33">
        <v>4</v>
      </c>
      <c r="B172" s="31" t="s">
        <v>101</v>
      </c>
      <c r="C172" s="9" t="s">
        <v>102</v>
      </c>
      <c r="D172" s="9" t="s">
        <v>108</v>
      </c>
      <c r="E172" s="29">
        <v>6</v>
      </c>
      <c r="F172" s="27" t="s">
        <v>187</v>
      </c>
      <c r="G172" s="27" t="s">
        <v>186</v>
      </c>
      <c r="H172" s="1">
        <v>0</v>
      </c>
      <c r="I172" s="10">
        <f>E172*H172</f>
        <v>0</v>
      </c>
      <c r="J172" s="33">
        <v>4</v>
      </c>
      <c r="K172" s="48">
        <f>$I172*J172</f>
        <v>0</v>
      </c>
      <c r="L172" s="11">
        <v>0.08</v>
      </c>
      <c r="M172" s="48">
        <f>K172*108%</f>
        <v>0</v>
      </c>
      <c r="N172" s="48">
        <f>SUM(M172:M172)</f>
        <v>0</v>
      </c>
    </row>
    <row r="173" spans="1:14" s="35" customFormat="1" ht="25.15" customHeight="1">
      <c r="A173" s="33">
        <v>5</v>
      </c>
      <c r="B173" s="31" t="s">
        <v>22</v>
      </c>
      <c r="C173" s="9" t="s">
        <v>112</v>
      </c>
      <c r="D173" s="9" t="s">
        <v>113</v>
      </c>
      <c r="E173" s="29">
        <v>6</v>
      </c>
      <c r="F173" s="27" t="s">
        <v>187</v>
      </c>
      <c r="G173" s="27" t="s">
        <v>186</v>
      </c>
      <c r="H173" s="1">
        <v>0</v>
      </c>
      <c r="I173" s="10">
        <f>E173*H173</f>
        <v>0</v>
      </c>
      <c r="J173" s="33">
        <v>4</v>
      </c>
      <c r="K173" s="48">
        <f>$I173*J173</f>
        <v>0</v>
      </c>
      <c r="L173" s="11">
        <v>0.08</v>
      </c>
      <c r="M173" s="48">
        <f>K173*108%</f>
        <v>0</v>
      </c>
      <c r="N173" s="48">
        <f>SUM(M173:M173)</f>
        <v>0</v>
      </c>
    </row>
    <row r="174" spans="1:14" s="14" customFormat="1" ht="25.15" customHeight="1">
      <c r="A174" s="90" t="s">
        <v>33</v>
      </c>
      <c r="B174" s="90"/>
      <c r="C174" s="90"/>
      <c r="D174" s="90"/>
      <c r="E174" s="90"/>
      <c r="F174" s="90"/>
      <c r="G174" s="90"/>
      <c r="H174" s="90"/>
      <c r="I174" s="12">
        <f>SUM(I169:I173)</f>
        <v>0</v>
      </c>
      <c r="J174" s="21"/>
      <c r="K174" s="12">
        <f>SUM(K169:K173)</f>
        <v>0</v>
      </c>
      <c r="L174" s="13" t="s">
        <v>7</v>
      </c>
      <c r="M174" s="12">
        <f>SUM(M169:M173)</f>
        <v>0</v>
      </c>
      <c r="N174" s="50">
        <f>SUM(N169:N173)</f>
        <v>0</v>
      </c>
    </row>
    <row r="175" spans="1:14" s="6" customFormat="1" ht="25.15" customHeight="1">
      <c r="A175" s="72" t="s">
        <v>114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85"/>
    </row>
    <row r="176" spans="1:14" s="8" customFormat="1" ht="16.149999999999999" customHeight="1">
      <c r="A176" s="7">
        <v>1</v>
      </c>
      <c r="B176" s="7">
        <v>2</v>
      </c>
      <c r="C176" s="7">
        <v>3</v>
      </c>
      <c r="D176" s="7">
        <v>4</v>
      </c>
      <c r="E176" s="7">
        <v>5</v>
      </c>
      <c r="F176" s="7">
        <v>6</v>
      </c>
      <c r="G176" s="7">
        <v>7</v>
      </c>
      <c r="H176" s="7">
        <v>8</v>
      </c>
      <c r="I176" s="7">
        <v>9</v>
      </c>
      <c r="J176" s="7">
        <v>10</v>
      </c>
      <c r="K176" s="7">
        <v>11</v>
      </c>
      <c r="L176" s="7">
        <v>12</v>
      </c>
      <c r="M176" s="7">
        <v>13</v>
      </c>
      <c r="N176" s="7">
        <v>14</v>
      </c>
    </row>
    <row r="177" spans="1:14" s="18" customFormat="1" ht="40.15" customHeight="1">
      <c r="A177" s="91" t="s">
        <v>0</v>
      </c>
      <c r="B177" s="92" t="s">
        <v>2</v>
      </c>
      <c r="C177" s="91" t="s">
        <v>11</v>
      </c>
      <c r="D177" s="91" t="s">
        <v>12</v>
      </c>
      <c r="E177" s="91" t="s">
        <v>1</v>
      </c>
      <c r="F177" s="76" t="s">
        <v>3</v>
      </c>
      <c r="G177" s="76" t="s">
        <v>6</v>
      </c>
      <c r="H177" s="89" t="s">
        <v>4</v>
      </c>
      <c r="I177" s="76" t="s">
        <v>192</v>
      </c>
      <c r="J177" s="60" t="s">
        <v>183</v>
      </c>
      <c r="K177" s="60" t="s">
        <v>184</v>
      </c>
      <c r="L177" s="84" t="s">
        <v>5</v>
      </c>
      <c r="M177" s="61" t="s">
        <v>185</v>
      </c>
      <c r="N177" s="64" t="s">
        <v>190</v>
      </c>
    </row>
    <row r="178" spans="1:14" s="18" customFormat="1" ht="30" customHeight="1">
      <c r="A178" s="91"/>
      <c r="B178" s="92"/>
      <c r="C178" s="91"/>
      <c r="D178" s="91"/>
      <c r="E178" s="91"/>
      <c r="F178" s="76"/>
      <c r="G178" s="76"/>
      <c r="H178" s="89"/>
      <c r="I178" s="76"/>
      <c r="J178" s="20">
        <v>2021</v>
      </c>
      <c r="K178" s="23">
        <v>2021</v>
      </c>
      <c r="L178" s="84"/>
      <c r="M178" s="23">
        <v>2021</v>
      </c>
      <c r="N178" s="65"/>
    </row>
    <row r="179" spans="1:14" s="35" customFormat="1" ht="25.15" customHeight="1">
      <c r="A179" s="33">
        <v>1</v>
      </c>
      <c r="B179" s="31" t="s">
        <v>106</v>
      </c>
      <c r="C179" s="32" t="s">
        <v>110</v>
      </c>
      <c r="D179" s="9" t="s">
        <v>98</v>
      </c>
      <c r="E179" s="9">
        <v>4</v>
      </c>
      <c r="F179" s="27" t="s">
        <v>187</v>
      </c>
      <c r="G179" s="27" t="s">
        <v>186</v>
      </c>
      <c r="H179" s="1">
        <v>0</v>
      </c>
      <c r="I179" s="10">
        <f>E179*H179</f>
        <v>0</v>
      </c>
      <c r="J179" s="33">
        <v>4</v>
      </c>
      <c r="K179" s="48">
        <f>$I179*J179</f>
        <v>0</v>
      </c>
      <c r="L179" s="11">
        <v>0.08</v>
      </c>
      <c r="M179" s="48">
        <f>K179*108%</f>
        <v>0</v>
      </c>
      <c r="N179" s="48">
        <f>SUM(M179:M179)</f>
        <v>0</v>
      </c>
    </row>
    <row r="180" spans="1:14" s="35" customFormat="1" ht="25.15" customHeight="1">
      <c r="A180" s="33">
        <v>2</v>
      </c>
      <c r="B180" s="36" t="s">
        <v>99</v>
      </c>
      <c r="C180" s="9" t="s">
        <v>111</v>
      </c>
      <c r="D180" s="9" t="s">
        <v>98</v>
      </c>
      <c r="E180" s="29">
        <v>1</v>
      </c>
      <c r="F180" s="27" t="s">
        <v>187</v>
      </c>
      <c r="G180" s="27" t="s">
        <v>186</v>
      </c>
      <c r="H180" s="1">
        <v>0</v>
      </c>
      <c r="I180" s="10">
        <f>E180*H180</f>
        <v>0</v>
      </c>
      <c r="J180" s="33">
        <v>4</v>
      </c>
      <c r="K180" s="48">
        <f>$I180*J180</f>
        <v>0</v>
      </c>
      <c r="L180" s="11">
        <v>0.08</v>
      </c>
      <c r="M180" s="48">
        <f>K180*108%</f>
        <v>0</v>
      </c>
      <c r="N180" s="48">
        <f>SUM(M180:M180)</f>
        <v>0</v>
      </c>
    </row>
    <row r="181" spans="1:14" s="35" customFormat="1" ht="25.15" customHeight="1">
      <c r="A181" s="33">
        <v>3</v>
      </c>
      <c r="B181" s="36" t="s">
        <v>19</v>
      </c>
      <c r="C181" s="9" t="s">
        <v>7</v>
      </c>
      <c r="D181" s="9" t="s">
        <v>21</v>
      </c>
      <c r="E181" s="29">
        <v>2</v>
      </c>
      <c r="F181" s="27" t="s">
        <v>187</v>
      </c>
      <c r="G181" s="27" t="s">
        <v>186</v>
      </c>
      <c r="H181" s="1">
        <v>0</v>
      </c>
      <c r="I181" s="10">
        <f>E181*H181</f>
        <v>0</v>
      </c>
      <c r="J181" s="33">
        <v>4</v>
      </c>
      <c r="K181" s="48">
        <f>$I181*J181</f>
        <v>0</v>
      </c>
      <c r="L181" s="11">
        <v>0.08</v>
      </c>
      <c r="M181" s="48">
        <f>K181*108%</f>
        <v>0</v>
      </c>
      <c r="N181" s="48">
        <f>SUM(M181:M181)</f>
        <v>0</v>
      </c>
    </row>
    <row r="182" spans="1:14" s="35" customFormat="1" ht="25.15" customHeight="1">
      <c r="A182" s="33">
        <v>4</v>
      </c>
      <c r="B182" s="31" t="s">
        <v>101</v>
      </c>
      <c r="C182" s="9" t="s">
        <v>102</v>
      </c>
      <c r="D182" s="9" t="s">
        <v>108</v>
      </c>
      <c r="E182" s="29">
        <v>6</v>
      </c>
      <c r="F182" s="27" t="s">
        <v>187</v>
      </c>
      <c r="G182" s="27" t="s">
        <v>186</v>
      </c>
      <c r="H182" s="1">
        <v>0</v>
      </c>
      <c r="I182" s="10">
        <f>E182*H182</f>
        <v>0</v>
      </c>
      <c r="J182" s="33">
        <v>4</v>
      </c>
      <c r="K182" s="48">
        <f>$I182*J182</f>
        <v>0</v>
      </c>
      <c r="L182" s="11">
        <v>0.08</v>
      </c>
      <c r="M182" s="48">
        <f>K182*108%</f>
        <v>0</v>
      </c>
      <c r="N182" s="48">
        <f>SUM(M182:M182)</f>
        <v>0</v>
      </c>
    </row>
    <row r="183" spans="1:14" s="35" customFormat="1" ht="25.15" customHeight="1">
      <c r="A183" s="33">
        <v>5</v>
      </c>
      <c r="B183" s="31" t="s">
        <v>22</v>
      </c>
      <c r="C183" s="9" t="s">
        <v>112</v>
      </c>
      <c r="D183" s="9" t="s">
        <v>113</v>
      </c>
      <c r="E183" s="29">
        <v>4</v>
      </c>
      <c r="F183" s="27" t="s">
        <v>187</v>
      </c>
      <c r="G183" s="27" t="s">
        <v>186</v>
      </c>
      <c r="H183" s="1">
        <v>0</v>
      </c>
      <c r="I183" s="10">
        <f>E183*H183</f>
        <v>0</v>
      </c>
      <c r="J183" s="33">
        <v>4</v>
      </c>
      <c r="K183" s="48">
        <f>$I183*J183</f>
        <v>0</v>
      </c>
      <c r="L183" s="11">
        <v>0.08</v>
      </c>
      <c r="M183" s="48">
        <f>K183*108%</f>
        <v>0</v>
      </c>
      <c r="N183" s="48">
        <f>SUM(M183:M183)</f>
        <v>0</v>
      </c>
    </row>
    <row r="184" spans="1:14" s="14" customFormat="1" ht="25.15" customHeight="1">
      <c r="A184" s="90" t="s">
        <v>33</v>
      </c>
      <c r="B184" s="90"/>
      <c r="C184" s="90"/>
      <c r="D184" s="90"/>
      <c r="E184" s="90"/>
      <c r="F184" s="90"/>
      <c r="G184" s="90"/>
      <c r="H184" s="90"/>
      <c r="I184" s="12">
        <f>SUM(I179:I183)</f>
        <v>0</v>
      </c>
      <c r="J184" s="21"/>
      <c r="K184" s="12">
        <f>SUM(K179:K183)</f>
        <v>0</v>
      </c>
      <c r="L184" s="13" t="s">
        <v>7</v>
      </c>
      <c r="M184" s="12">
        <f>SUM(M179:M183)</f>
        <v>0</v>
      </c>
      <c r="N184" s="50">
        <f>SUM(N179:N183)</f>
        <v>0</v>
      </c>
    </row>
    <row r="185" spans="1:14" s="6" customFormat="1" ht="25.15" customHeight="1">
      <c r="A185" s="72" t="s">
        <v>115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85"/>
    </row>
    <row r="186" spans="1:14" s="8" customFormat="1" ht="16.149999999999999" customHeight="1">
      <c r="A186" s="7">
        <v>1</v>
      </c>
      <c r="B186" s="7">
        <v>2</v>
      </c>
      <c r="C186" s="7">
        <v>3</v>
      </c>
      <c r="D186" s="7">
        <v>4</v>
      </c>
      <c r="E186" s="7">
        <v>5</v>
      </c>
      <c r="F186" s="7">
        <v>6</v>
      </c>
      <c r="G186" s="7">
        <v>7</v>
      </c>
      <c r="H186" s="7">
        <v>8</v>
      </c>
      <c r="I186" s="7">
        <v>9</v>
      </c>
      <c r="J186" s="7">
        <v>10</v>
      </c>
      <c r="K186" s="7">
        <v>11</v>
      </c>
      <c r="L186" s="7">
        <v>12</v>
      </c>
      <c r="M186" s="7">
        <v>13</v>
      </c>
      <c r="N186" s="7">
        <v>14</v>
      </c>
    </row>
    <row r="187" spans="1:14" s="18" customFormat="1" ht="40.15" customHeight="1">
      <c r="A187" s="91" t="s">
        <v>0</v>
      </c>
      <c r="B187" s="92" t="s">
        <v>2</v>
      </c>
      <c r="C187" s="91" t="s">
        <v>11</v>
      </c>
      <c r="D187" s="91" t="s">
        <v>12</v>
      </c>
      <c r="E187" s="91" t="s">
        <v>1</v>
      </c>
      <c r="F187" s="76" t="s">
        <v>3</v>
      </c>
      <c r="G187" s="76" t="s">
        <v>6</v>
      </c>
      <c r="H187" s="89" t="s">
        <v>4</v>
      </c>
      <c r="I187" s="76" t="s">
        <v>192</v>
      </c>
      <c r="J187" s="60" t="s">
        <v>183</v>
      </c>
      <c r="K187" s="60" t="s">
        <v>184</v>
      </c>
      <c r="L187" s="84" t="s">
        <v>5</v>
      </c>
      <c r="M187" s="61" t="s">
        <v>185</v>
      </c>
      <c r="N187" s="64" t="s">
        <v>190</v>
      </c>
    </row>
    <row r="188" spans="1:14" s="18" customFormat="1" ht="30" customHeight="1">
      <c r="A188" s="91"/>
      <c r="B188" s="92"/>
      <c r="C188" s="91"/>
      <c r="D188" s="91"/>
      <c r="E188" s="91"/>
      <c r="F188" s="76"/>
      <c r="G188" s="76"/>
      <c r="H188" s="89"/>
      <c r="I188" s="76"/>
      <c r="J188" s="20">
        <v>2021</v>
      </c>
      <c r="K188" s="23">
        <v>2021</v>
      </c>
      <c r="L188" s="84"/>
      <c r="M188" s="23">
        <v>2021</v>
      </c>
      <c r="N188" s="65"/>
    </row>
    <row r="189" spans="1:14" s="35" customFormat="1" ht="25.15" customHeight="1">
      <c r="A189" s="33">
        <v>1</v>
      </c>
      <c r="B189" s="31" t="s">
        <v>106</v>
      </c>
      <c r="C189" s="32" t="s">
        <v>110</v>
      </c>
      <c r="D189" s="9" t="s">
        <v>98</v>
      </c>
      <c r="E189" s="9">
        <v>4</v>
      </c>
      <c r="F189" s="27" t="s">
        <v>187</v>
      </c>
      <c r="G189" s="27" t="s">
        <v>186</v>
      </c>
      <c r="H189" s="1">
        <v>0</v>
      </c>
      <c r="I189" s="10">
        <f>E189*H189</f>
        <v>0</v>
      </c>
      <c r="J189" s="33">
        <v>4</v>
      </c>
      <c r="K189" s="48">
        <f>$I189*J189</f>
        <v>0</v>
      </c>
      <c r="L189" s="11">
        <v>0.08</v>
      </c>
      <c r="M189" s="48">
        <f>K189*108%</f>
        <v>0</v>
      </c>
      <c r="N189" s="48">
        <f>SUM(M189:M189)</f>
        <v>0</v>
      </c>
    </row>
    <row r="190" spans="1:14" s="35" customFormat="1" ht="25.15" customHeight="1">
      <c r="A190" s="33">
        <v>2</v>
      </c>
      <c r="B190" s="36" t="s">
        <v>99</v>
      </c>
      <c r="C190" s="9" t="s">
        <v>111</v>
      </c>
      <c r="D190" s="9" t="s">
        <v>98</v>
      </c>
      <c r="E190" s="29">
        <v>1</v>
      </c>
      <c r="F190" s="27" t="s">
        <v>187</v>
      </c>
      <c r="G190" s="27" t="s">
        <v>186</v>
      </c>
      <c r="H190" s="1">
        <v>0</v>
      </c>
      <c r="I190" s="10">
        <f>E190*H190</f>
        <v>0</v>
      </c>
      <c r="J190" s="33">
        <v>4</v>
      </c>
      <c r="K190" s="48">
        <f>$I190*J190</f>
        <v>0</v>
      </c>
      <c r="L190" s="11">
        <v>0.08</v>
      </c>
      <c r="M190" s="48">
        <f>K190*108%</f>
        <v>0</v>
      </c>
      <c r="N190" s="48">
        <f>SUM(M190:M190)</f>
        <v>0</v>
      </c>
    </row>
    <row r="191" spans="1:14" s="35" customFormat="1" ht="25.15" customHeight="1">
      <c r="A191" s="33">
        <v>3</v>
      </c>
      <c r="B191" s="36" t="s">
        <v>19</v>
      </c>
      <c r="C191" s="9" t="s">
        <v>7</v>
      </c>
      <c r="D191" s="9" t="s">
        <v>21</v>
      </c>
      <c r="E191" s="29">
        <v>2</v>
      </c>
      <c r="F191" s="27" t="s">
        <v>187</v>
      </c>
      <c r="G191" s="27" t="s">
        <v>186</v>
      </c>
      <c r="H191" s="1">
        <v>0</v>
      </c>
      <c r="I191" s="10">
        <f>E191*H191</f>
        <v>0</v>
      </c>
      <c r="J191" s="33">
        <v>4</v>
      </c>
      <c r="K191" s="48">
        <f>$I191*J191</f>
        <v>0</v>
      </c>
      <c r="L191" s="11">
        <v>0.08</v>
      </c>
      <c r="M191" s="48">
        <f>K191*108%</f>
        <v>0</v>
      </c>
      <c r="N191" s="48">
        <f>SUM(M191:M191)</f>
        <v>0</v>
      </c>
    </row>
    <row r="192" spans="1:14" s="35" customFormat="1" ht="25.15" customHeight="1">
      <c r="A192" s="33">
        <v>4</v>
      </c>
      <c r="B192" s="31" t="s">
        <v>101</v>
      </c>
      <c r="C192" s="9" t="s">
        <v>102</v>
      </c>
      <c r="D192" s="9" t="s">
        <v>108</v>
      </c>
      <c r="E192" s="29">
        <v>6</v>
      </c>
      <c r="F192" s="27" t="s">
        <v>187</v>
      </c>
      <c r="G192" s="27" t="s">
        <v>186</v>
      </c>
      <c r="H192" s="1">
        <v>0</v>
      </c>
      <c r="I192" s="10">
        <f>E192*H192</f>
        <v>0</v>
      </c>
      <c r="J192" s="33">
        <v>4</v>
      </c>
      <c r="K192" s="48">
        <f>$I192*J192</f>
        <v>0</v>
      </c>
      <c r="L192" s="11">
        <v>0.08</v>
      </c>
      <c r="M192" s="48">
        <f>K192*108%</f>
        <v>0</v>
      </c>
      <c r="N192" s="48">
        <f>SUM(M192:M192)</f>
        <v>0</v>
      </c>
    </row>
    <row r="193" spans="1:14" s="35" customFormat="1" ht="25.15" customHeight="1">
      <c r="A193" s="33">
        <v>5</v>
      </c>
      <c r="B193" s="31" t="s">
        <v>22</v>
      </c>
      <c r="C193" s="9" t="s">
        <v>112</v>
      </c>
      <c r="D193" s="9" t="s">
        <v>113</v>
      </c>
      <c r="E193" s="29">
        <v>4</v>
      </c>
      <c r="F193" s="27" t="s">
        <v>187</v>
      </c>
      <c r="G193" s="27" t="s">
        <v>186</v>
      </c>
      <c r="H193" s="1">
        <v>0</v>
      </c>
      <c r="I193" s="10">
        <f>E193*H193</f>
        <v>0</v>
      </c>
      <c r="J193" s="33">
        <v>4</v>
      </c>
      <c r="K193" s="48">
        <f>$I193*J193</f>
        <v>0</v>
      </c>
      <c r="L193" s="11">
        <v>0.08</v>
      </c>
      <c r="M193" s="48">
        <f>K193*108%</f>
        <v>0</v>
      </c>
      <c r="N193" s="48">
        <f>SUM(M193:M193)</f>
        <v>0</v>
      </c>
    </row>
    <row r="194" spans="1:14" s="14" customFormat="1" ht="25.15" customHeight="1">
      <c r="A194" s="90" t="s">
        <v>33</v>
      </c>
      <c r="B194" s="90"/>
      <c r="C194" s="90"/>
      <c r="D194" s="90"/>
      <c r="E194" s="90"/>
      <c r="F194" s="90"/>
      <c r="G194" s="90"/>
      <c r="H194" s="90"/>
      <c r="I194" s="12">
        <f>SUM(I189:I193)</f>
        <v>0</v>
      </c>
      <c r="J194" s="21"/>
      <c r="K194" s="12">
        <f>SUM(K189:K193)</f>
        <v>0</v>
      </c>
      <c r="L194" s="13" t="s">
        <v>7</v>
      </c>
      <c r="M194" s="12">
        <f>SUM(M189:M193)</f>
        <v>0</v>
      </c>
      <c r="N194" s="50">
        <f>SUM(N189:N193)</f>
        <v>0</v>
      </c>
    </row>
    <row r="195" spans="1:14" s="6" customFormat="1" ht="25.15" customHeight="1">
      <c r="A195" s="72" t="s">
        <v>116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85"/>
    </row>
    <row r="196" spans="1:14" s="8" customFormat="1" ht="16.149999999999999" customHeight="1">
      <c r="A196" s="7">
        <v>1</v>
      </c>
      <c r="B196" s="7">
        <v>2</v>
      </c>
      <c r="C196" s="7">
        <v>3</v>
      </c>
      <c r="D196" s="7">
        <v>4</v>
      </c>
      <c r="E196" s="7">
        <v>5</v>
      </c>
      <c r="F196" s="7">
        <v>6</v>
      </c>
      <c r="G196" s="7">
        <v>7</v>
      </c>
      <c r="H196" s="7">
        <v>8</v>
      </c>
      <c r="I196" s="7">
        <v>9</v>
      </c>
      <c r="J196" s="7">
        <v>10</v>
      </c>
      <c r="K196" s="7">
        <v>11</v>
      </c>
      <c r="L196" s="7">
        <v>12</v>
      </c>
      <c r="M196" s="7">
        <v>13</v>
      </c>
      <c r="N196" s="7">
        <v>14</v>
      </c>
    </row>
    <row r="197" spans="1:14" s="18" customFormat="1" ht="40.15" customHeight="1">
      <c r="A197" s="91" t="s">
        <v>0</v>
      </c>
      <c r="B197" s="92" t="s">
        <v>2</v>
      </c>
      <c r="C197" s="91" t="s">
        <v>11</v>
      </c>
      <c r="D197" s="91" t="s">
        <v>12</v>
      </c>
      <c r="E197" s="91" t="s">
        <v>1</v>
      </c>
      <c r="F197" s="76" t="s">
        <v>3</v>
      </c>
      <c r="G197" s="76" t="s">
        <v>6</v>
      </c>
      <c r="H197" s="89" t="s">
        <v>4</v>
      </c>
      <c r="I197" s="76" t="s">
        <v>192</v>
      </c>
      <c r="J197" s="60" t="s">
        <v>183</v>
      </c>
      <c r="K197" s="60" t="s">
        <v>184</v>
      </c>
      <c r="L197" s="84" t="s">
        <v>5</v>
      </c>
      <c r="M197" s="61" t="s">
        <v>185</v>
      </c>
      <c r="N197" s="64" t="s">
        <v>190</v>
      </c>
    </row>
    <row r="198" spans="1:14" s="18" customFormat="1" ht="30" customHeight="1">
      <c r="A198" s="91"/>
      <c r="B198" s="92"/>
      <c r="C198" s="91"/>
      <c r="D198" s="91"/>
      <c r="E198" s="91"/>
      <c r="F198" s="76"/>
      <c r="G198" s="76"/>
      <c r="H198" s="89"/>
      <c r="I198" s="76"/>
      <c r="J198" s="20">
        <v>2021</v>
      </c>
      <c r="K198" s="23">
        <v>2021</v>
      </c>
      <c r="L198" s="84"/>
      <c r="M198" s="23">
        <v>2021</v>
      </c>
      <c r="N198" s="65"/>
    </row>
    <row r="199" spans="1:14" s="35" customFormat="1" ht="25.15" customHeight="1">
      <c r="A199" s="33">
        <v>1</v>
      </c>
      <c r="B199" s="31" t="s">
        <v>117</v>
      </c>
      <c r="C199" s="9" t="s">
        <v>118</v>
      </c>
      <c r="D199" s="9" t="s">
        <v>119</v>
      </c>
      <c r="E199" s="34">
        <v>3</v>
      </c>
      <c r="F199" s="27" t="s">
        <v>187</v>
      </c>
      <c r="G199" s="27" t="s">
        <v>186</v>
      </c>
      <c r="H199" s="1">
        <v>0</v>
      </c>
      <c r="I199" s="10">
        <f t="shared" ref="I199:I204" si="11">E199*H199</f>
        <v>0</v>
      </c>
      <c r="J199" s="33">
        <v>4</v>
      </c>
      <c r="K199" s="48">
        <f>$I199*J199</f>
        <v>0</v>
      </c>
      <c r="L199" s="11">
        <v>0.08</v>
      </c>
      <c r="M199" s="48">
        <f>K199*108%</f>
        <v>0</v>
      </c>
      <c r="N199" s="48">
        <f>SUM(M199:M199)</f>
        <v>0</v>
      </c>
    </row>
    <row r="200" spans="1:14" s="35" customFormat="1" ht="25.15" customHeight="1">
      <c r="A200" s="33">
        <v>2</v>
      </c>
      <c r="B200" s="36" t="s">
        <v>99</v>
      </c>
      <c r="C200" s="9" t="s">
        <v>120</v>
      </c>
      <c r="D200" s="29" t="s">
        <v>21</v>
      </c>
      <c r="E200" s="34">
        <v>3</v>
      </c>
      <c r="F200" s="27" t="s">
        <v>187</v>
      </c>
      <c r="G200" s="27" t="s">
        <v>186</v>
      </c>
      <c r="H200" s="1">
        <v>0</v>
      </c>
      <c r="I200" s="10">
        <f t="shared" si="11"/>
        <v>0</v>
      </c>
      <c r="J200" s="33">
        <v>4</v>
      </c>
      <c r="K200" s="48">
        <f>$I200*J200</f>
        <v>0</v>
      </c>
      <c r="L200" s="11">
        <v>0.08</v>
      </c>
      <c r="M200" s="48">
        <f>K200*108%</f>
        <v>0</v>
      </c>
      <c r="N200" s="48">
        <f>SUM(M200:M200)</f>
        <v>0</v>
      </c>
    </row>
    <row r="201" spans="1:14" s="35" customFormat="1" ht="25.15" customHeight="1">
      <c r="A201" s="33">
        <v>3</v>
      </c>
      <c r="B201" s="36" t="s">
        <v>19</v>
      </c>
      <c r="C201" s="9" t="s">
        <v>7</v>
      </c>
      <c r="D201" s="29" t="s">
        <v>21</v>
      </c>
      <c r="E201" s="34">
        <v>6</v>
      </c>
      <c r="F201" s="27" t="s">
        <v>187</v>
      </c>
      <c r="G201" s="27" t="s">
        <v>186</v>
      </c>
      <c r="H201" s="1">
        <v>0</v>
      </c>
      <c r="I201" s="10">
        <f t="shared" si="11"/>
        <v>0</v>
      </c>
      <c r="J201" s="33">
        <v>4</v>
      </c>
      <c r="K201" s="48">
        <f>$I201*J201</f>
        <v>0</v>
      </c>
      <c r="L201" s="11">
        <v>0.08</v>
      </c>
      <c r="M201" s="48">
        <f>K201*108%</f>
        <v>0</v>
      </c>
      <c r="N201" s="48">
        <f>SUM(M201:M201)</f>
        <v>0</v>
      </c>
    </row>
    <row r="202" spans="1:14" s="35" customFormat="1" ht="25.15" customHeight="1">
      <c r="A202" s="33">
        <v>4</v>
      </c>
      <c r="B202" s="31" t="s">
        <v>101</v>
      </c>
      <c r="C202" s="9" t="s">
        <v>121</v>
      </c>
      <c r="D202" s="29" t="s">
        <v>21</v>
      </c>
      <c r="E202" s="34">
        <v>9</v>
      </c>
      <c r="F202" s="27" t="s">
        <v>187</v>
      </c>
      <c r="G202" s="27" t="s">
        <v>186</v>
      </c>
      <c r="H202" s="1">
        <v>0</v>
      </c>
      <c r="I202" s="10">
        <f t="shared" si="11"/>
        <v>0</v>
      </c>
      <c r="J202" s="33">
        <v>4</v>
      </c>
      <c r="K202" s="48">
        <f>$I202*J202</f>
        <v>0</v>
      </c>
      <c r="L202" s="11">
        <v>0.08</v>
      </c>
      <c r="M202" s="48">
        <f>K202*108%</f>
        <v>0</v>
      </c>
      <c r="N202" s="48">
        <f>SUM(M202:M202)</f>
        <v>0</v>
      </c>
    </row>
    <row r="203" spans="1:14" s="35" customFormat="1" ht="25.15" customHeight="1">
      <c r="A203" s="33">
        <v>5</v>
      </c>
      <c r="B203" s="31" t="s">
        <v>22</v>
      </c>
      <c r="C203" s="9" t="s">
        <v>122</v>
      </c>
      <c r="D203" s="9" t="s">
        <v>21</v>
      </c>
      <c r="E203" s="34">
        <v>3</v>
      </c>
      <c r="F203" s="27" t="s">
        <v>187</v>
      </c>
      <c r="G203" s="27" t="s">
        <v>186</v>
      </c>
      <c r="H203" s="1">
        <v>0</v>
      </c>
      <c r="I203" s="10">
        <f t="shared" si="11"/>
        <v>0</v>
      </c>
      <c r="J203" s="33">
        <v>4</v>
      </c>
      <c r="K203" s="48">
        <f>$I203*J203</f>
        <v>0</v>
      </c>
      <c r="L203" s="11">
        <v>0.08</v>
      </c>
      <c r="M203" s="48">
        <f>K203*108%</f>
        <v>0</v>
      </c>
      <c r="N203" s="48">
        <f>SUM(M203:M203)</f>
        <v>0</v>
      </c>
    </row>
    <row r="204" spans="1:14" s="35" customFormat="1" ht="25.15" customHeight="1">
      <c r="A204" s="33">
        <v>6</v>
      </c>
      <c r="B204" s="31" t="s">
        <v>123</v>
      </c>
      <c r="C204" s="9" t="s">
        <v>124</v>
      </c>
      <c r="D204" s="9" t="s">
        <v>125</v>
      </c>
      <c r="E204" s="34">
        <v>3</v>
      </c>
      <c r="F204" s="27" t="s">
        <v>187</v>
      </c>
      <c r="G204" s="27" t="s">
        <v>186</v>
      </c>
      <c r="H204" s="1">
        <v>0</v>
      </c>
      <c r="I204" s="10">
        <f t="shared" si="11"/>
        <v>0</v>
      </c>
      <c r="J204" s="33">
        <v>4</v>
      </c>
      <c r="K204" s="48">
        <f>$I204*J204</f>
        <v>0</v>
      </c>
      <c r="L204" s="11">
        <v>0.08</v>
      </c>
      <c r="M204" s="48">
        <f>K204*108%</f>
        <v>0</v>
      </c>
      <c r="N204" s="48">
        <f>SUM(M204:M204)</f>
        <v>0</v>
      </c>
    </row>
    <row r="205" spans="1:14" s="14" customFormat="1" ht="25.15" customHeight="1">
      <c r="A205" s="90" t="s">
        <v>33</v>
      </c>
      <c r="B205" s="90"/>
      <c r="C205" s="90"/>
      <c r="D205" s="90"/>
      <c r="E205" s="90"/>
      <c r="F205" s="90"/>
      <c r="G205" s="90"/>
      <c r="H205" s="90"/>
      <c r="I205" s="12">
        <f>SUM(I199:I204)</f>
        <v>0</v>
      </c>
      <c r="J205" s="21"/>
      <c r="K205" s="12">
        <f>SUM(K199:K204)</f>
        <v>0</v>
      </c>
      <c r="L205" s="13" t="s">
        <v>7</v>
      </c>
      <c r="M205" s="12">
        <f>SUM(M199:M204)</f>
        <v>0</v>
      </c>
      <c r="N205" s="50">
        <f>SUM(N199:N204)</f>
        <v>0</v>
      </c>
    </row>
    <row r="206" spans="1:14" s="6" customFormat="1" ht="25.15" customHeight="1">
      <c r="A206" s="72" t="s">
        <v>126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85"/>
    </row>
    <row r="207" spans="1:14" s="8" customFormat="1" ht="16.149999999999999" customHeight="1">
      <c r="A207" s="7">
        <v>1</v>
      </c>
      <c r="B207" s="7">
        <v>2</v>
      </c>
      <c r="C207" s="7">
        <v>3</v>
      </c>
      <c r="D207" s="7">
        <v>4</v>
      </c>
      <c r="E207" s="7">
        <v>5</v>
      </c>
      <c r="F207" s="7">
        <v>6</v>
      </c>
      <c r="G207" s="7">
        <v>7</v>
      </c>
      <c r="H207" s="7">
        <v>8</v>
      </c>
      <c r="I207" s="7">
        <v>9</v>
      </c>
      <c r="J207" s="7">
        <v>10</v>
      </c>
      <c r="K207" s="7">
        <v>11</v>
      </c>
      <c r="L207" s="7">
        <v>12</v>
      </c>
      <c r="M207" s="7">
        <v>13</v>
      </c>
      <c r="N207" s="7">
        <v>14</v>
      </c>
    </row>
    <row r="208" spans="1:14" s="18" customFormat="1" ht="40.15" customHeight="1">
      <c r="A208" s="91" t="s">
        <v>0</v>
      </c>
      <c r="B208" s="92" t="s">
        <v>2</v>
      </c>
      <c r="C208" s="91" t="s">
        <v>11</v>
      </c>
      <c r="D208" s="91" t="s">
        <v>12</v>
      </c>
      <c r="E208" s="91" t="s">
        <v>1</v>
      </c>
      <c r="F208" s="76" t="s">
        <v>3</v>
      </c>
      <c r="G208" s="76" t="s">
        <v>6</v>
      </c>
      <c r="H208" s="89" t="s">
        <v>4</v>
      </c>
      <c r="I208" s="76" t="s">
        <v>192</v>
      </c>
      <c r="J208" s="60" t="s">
        <v>183</v>
      </c>
      <c r="K208" s="60" t="s">
        <v>184</v>
      </c>
      <c r="L208" s="84" t="s">
        <v>5</v>
      </c>
      <c r="M208" s="61" t="s">
        <v>185</v>
      </c>
      <c r="N208" s="64" t="s">
        <v>190</v>
      </c>
    </row>
    <row r="209" spans="1:14" s="18" customFormat="1" ht="30" customHeight="1">
      <c r="A209" s="91"/>
      <c r="B209" s="92"/>
      <c r="C209" s="91"/>
      <c r="D209" s="91"/>
      <c r="E209" s="91"/>
      <c r="F209" s="76"/>
      <c r="G209" s="76"/>
      <c r="H209" s="89"/>
      <c r="I209" s="76"/>
      <c r="J209" s="20">
        <v>2021</v>
      </c>
      <c r="K209" s="23">
        <v>2021</v>
      </c>
      <c r="L209" s="84"/>
      <c r="M209" s="23">
        <v>2021</v>
      </c>
      <c r="N209" s="65"/>
    </row>
    <row r="210" spans="1:14" s="35" customFormat="1" ht="25.15" customHeight="1">
      <c r="A210" s="33">
        <v>1</v>
      </c>
      <c r="B210" s="31" t="s">
        <v>117</v>
      </c>
      <c r="C210" s="9" t="s">
        <v>118</v>
      </c>
      <c r="D210" s="9" t="s">
        <v>119</v>
      </c>
      <c r="E210" s="34">
        <v>3</v>
      </c>
      <c r="F210" s="27" t="s">
        <v>187</v>
      </c>
      <c r="G210" s="27" t="s">
        <v>186</v>
      </c>
      <c r="H210" s="1">
        <v>0</v>
      </c>
      <c r="I210" s="10">
        <f>E210*H210</f>
        <v>0</v>
      </c>
      <c r="J210" s="33">
        <v>4</v>
      </c>
      <c r="K210" s="48">
        <f>$I210*J210</f>
        <v>0</v>
      </c>
      <c r="L210" s="11">
        <v>0.08</v>
      </c>
      <c r="M210" s="48">
        <f>K210*108%</f>
        <v>0</v>
      </c>
      <c r="N210" s="48">
        <f>SUM(M210:M210)</f>
        <v>0</v>
      </c>
    </row>
    <row r="211" spans="1:14" s="35" customFormat="1" ht="25.15" customHeight="1">
      <c r="A211" s="33">
        <v>2</v>
      </c>
      <c r="B211" s="36" t="s">
        <v>99</v>
      </c>
      <c r="C211" s="9" t="s">
        <v>120</v>
      </c>
      <c r="D211" s="29" t="s">
        <v>21</v>
      </c>
      <c r="E211" s="34">
        <v>3</v>
      </c>
      <c r="F211" s="27" t="s">
        <v>187</v>
      </c>
      <c r="G211" s="27" t="s">
        <v>186</v>
      </c>
      <c r="H211" s="1">
        <v>0</v>
      </c>
      <c r="I211" s="10">
        <f>E211*H211</f>
        <v>0</v>
      </c>
      <c r="J211" s="33">
        <v>4</v>
      </c>
      <c r="K211" s="48">
        <f>$I211*J211</f>
        <v>0</v>
      </c>
      <c r="L211" s="11">
        <v>0.08</v>
      </c>
      <c r="M211" s="48">
        <f>K211*108%</f>
        <v>0</v>
      </c>
      <c r="N211" s="48">
        <f>SUM(M211:M211)</f>
        <v>0</v>
      </c>
    </row>
    <row r="212" spans="1:14" s="35" customFormat="1" ht="25.15" customHeight="1">
      <c r="A212" s="33">
        <v>3</v>
      </c>
      <c r="B212" s="36" t="s">
        <v>19</v>
      </c>
      <c r="C212" s="9" t="s">
        <v>7</v>
      </c>
      <c r="D212" s="29" t="s">
        <v>21</v>
      </c>
      <c r="E212" s="34">
        <v>6</v>
      </c>
      <c r="F212" s="27" t="s">
        <v>187</v>
      </c>
      <c r="G212" s="27" t="s">
        <v>186</v>
      </c>
      <c r="H212" s="1">
        <v>0</v>
      </c>
      <c r="I212" s="10">
        <f>E212*H212</f>
        <v>0</v>
      </c>
      <c r="J212" s="33">
        <v>4</v>
      </c>
      <c r="K212" s="48">
        <f>$I212*J212</f>
        <v>0</v>
      </c>
      <c r="L212" s="11">
        <v>0.08</v>
      </c>
      <c r="M212" s="48">
        <f>K212*108%</f>
        <v>0</v>
      </c>
      <c r="N212" s="48">
        <f>SUM(M212:M212)</f>
        <v>0</v>
      </c>
    </row>
    <row r="213" spans="1:14" s="35" customFormat="1" ht="25.15" customHeight="1">
      <c r="A213" s="33">
        <v>4</v>
      </c>
      <c r="B213" s="31" t="s">
        <v>101</v>
      </c>
      <c r="C213" s="9" t="s">
        <v>121</v>
      </c>
      <c r="D213" s="29" t="s">
        <v>21</v>
      </c>
      <c r="E213" s="34">
        <v>9</v>
      </c>
      <c r="F213" s="27" t="s">
        <v>187</v>
      </c>
      <c r="G213" s="27" t="s">
        <v>186</v>
      </c>
      <c r="H213" s="1">
        <v>0</v>
      </c>
      <c r="I213" s="10">
        <f>E213*H213</f>
        <v>0</v>
      </c>
      <c r="J213" s="33">
        <v>4</v>
      </c>
      <c r="K213" s="48">
        <f>$I213*J213</f>
        <v>0</v>
      </c>
      <c r="L213" s="11">
        <v>0.08</v>
      </c>
      <c r="M213" s="48">
        <f>K213*108%</f>
        <v>0</v>
      </c>
      <c r="N213" s="48">
        <f>SUM(M213:M213)</f>
        <v>0</v>
      </c>
    </row>
    <row r="214" spans="1:14" s="35" customFormat="1" ht="25.15" customHeight="1">
      <c r="A214" s="33">
        <v>5</v>
      </c>
      <c r="B214" s="31" t="s">
        <v>22</v>
      </c>
      <c r="C214" s="9" t="s">
        <v>122</v>
      </c>
      <c r="D214" s="9" t="s">
        <v>21</v>
      </c>
      <c r="E214" s="34">
        <v>3</v>
      </c>
      <c r="F214" s="27" t="s">
        <v>187</v>
      </c>
      <c r="G214" s="27" t="s">
        <v>186</v>
      </c>
      <c r="H214" s="1">
        <v>0</v>
      </c>
      <c r="I214" s="10">
        <f>E214*H214</f>
        <v>0</v>
      </c>
      <c r="J214" s="33">
        <v>4</v>
      </c>
      <c r="K214" s="48">
        <f>$I214*J214</f>
        <v>0</v>
      </c>
      <c r="L214" s="11">
        <v>0.08</v>
      </c>
      <c r="M214" s="48">
        <f>K214*108%</f>
        <v>0</v>
      </c>
      <c r="N214" s="48">
        <f>SUM(M214:M214)</f>
        <v>0</v>
      </c>
    </row>
    <row r="215" spans="1:14" s="14" customFormat="1" ht="25.15" customHeight="1">
      <c r="A215" s="90" t="s">
        <v>33</v>
      </c>
      <c r="B215" s="90"/>
      <c r="C215" s="90"/>
      <c r="D215" s="90"/>
      <c r="E215" s="90"/>
      <c r="F215" s="90"/>
      <c r="G215" s="90"/>
      <c r="H215" s="90"/>
      <c r="I215" s="12">
        <f>SUM(I210:I214)</f>
        <v>0</v>
      </c>
      <c r="J215" s="21"/>
      <c r="K215" s="12">
        <f>SUM(K210:K214)</f>
        <v>0</v>
      </c>
      <c r="L215" s="13" t="s">
        <v>7</v>
      </c>
      <c r="M215" s="12">
        <f>SUM(M210:M214)</f>
        <v>0</v>
      </c>
      <c r="N215" s="50">
        <f>SUM(N210:N214)</f>
        <v>0</v>
      </c>
    </row>
    <row r="216" spans="1:14" s="6" customFormat="1" ht="25.15" customHeight="1">
      <c r="A216" s="72" t="s">
        <v>127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85"/>
    </row>
    <row r="217" spans="1:14" s="8" customFormat="1" ht="16.149999999999999" customHeight="1">
      <c r="A217" s="7">
        <v>1</v>
      </c>
      <c r="B217" s="7">
        <v>2</v>
      </c>
      <c r="C217" s="7">
        <v>3</v>
      </c>
      <c r="D217" s="7">
        <v>4</v>
      </c>
      <c r="E217" s="7">
        <v>5</v>
      </c>
      <c r="F217" s="7">
        <v>6</v>
      </c>
      <c r="G217" s="7">
        <v>7</v>
      </c>
      <c r="H217" s="7">
        <v>8</v>
      </c>
      <c r="I217" s="7">
        <v>9</v>
      </c>
      <c r="J217" s="7">
        <v>10</v>
      </c>
      <c r="K217" s="7">
        <v>11</v>
      </c>
      <c r="L217" s="7">
        <v>12</v>
      </c>
      <c r="M217" s="7">
        <v>13</v>
      </c>
      <c r="N217" s="7">
        <v>14</v>
      </c>
    </row>
    <row r="218" spans="1:14" s="18" customFormat="1" ht="40.15" customHeight="1">
      <c r="A218" s="91" t="s">
        <v>0</v>
      </c>
      <c r="B218" s="92" t="s">
        <v>2</v>
      </c>
      <c r="C218" s="91" t="s">
        <v>11</v>
      </c>
      <c r="D218" s="91" t="s">
        <v>12</v>
      </c>
      <c r="E218" s="91" t="s">
        <v>1</v>
      </c>
      <c r="F218" s="76" t="s">
        <v>3</v>
      </c>
      <c r="G218" s="76" t="s">
        <v>6</v>
      </c>
      <c r="H218" s="89" t="s">
        <v>4</v>
      </c>
      <c r="I218" s="76" t="s">
        <v>192</v>
      </c>
      <c r="J218" s="60" t="s">
        <v>183</v>
      </c>
      <c r="K218" s="60" t="s">
        <v>184</v>
      </c>
      <c r="L218" s="84" t="s">
        <v>5</v>
      </c>
      <c r="M218" s="61" t="s">
        <v>185</v>
      </c>
      <c r="N218" s="64" t="s">
        <v>190</v>
      </c>
    </row>
    <row r="219" spans="1:14" s="18" customFormat="1" ht="30" customHeight="1">
      <c r="A219" s="91"/>
      <c r="B219" s="92"/>
      <c r="C219" s="91"/>
      <c r="D219" s="91"/>
      <c r="E219" s="91"/>
      <c r="F219" s="76"/>
      <c r="G219" s="76"/>
      <c r="H219" s="89"/>
      <c r="I219" s="76"/>
      <c r="J219" s="20">
        <v>2021</v>
      </c>
      <c r="K219" s="23">
        <v>2021</v>
      </c>
      <c r="L219" s="84"/>
      <c r="M219" s="23">
        <v>2021</v>
      </c>
      <c r="N219" s="65"/>
    </row>
    <row r="220" spans="1:14" s="35" customFormat="1" ht="25.15" customHeight="1">
      <c r="A220" s="33">
        <v>1</v>
      </c>
      <c r="B220" s="31" t="s">
        <v>117</v>
      </c>
      <c r="C220" s="9" t="s">
        <v>118</v>
      </c>
      <c r="D220" s="9" t="s">
        <v>119</v>
      </c>
      <c r="E220" s="34">
        <v>3</v>
      </c>
      <c r="F220" s="27" t="s">
        <v>187</v>
      </c>
      <c r="G220" s="27" t="s">
        <v>186</v>
      </c>
      <c r="H220" s="1">
        <v>0</v>
      </c>
      <c r="I220" s="10">
        <f>E220*H220</f>
        <v>0</v>
      </c>
      <c r="J220" s="33">
        <v>4</v>
      </c>
      <c r="K220" s="48">
        <f>$I220*J220</f>
        <v>0</v>
      </c>
      <c r="L220" s="11">
        <v>0.08</v>
      </c>
      <c r="M220" s="48">
        <f>K220*108%</f>
        <v>0</v>
      </c>
      <c r="N220" s="48">
        <f>SUM(M220:M220)</f>
        <v>0</v>
      </c>
    </row>
    <row r="221" spans="1:14" s="35" customFormat="1" ht="25.15" customHeight="1">
      <c r="A221" s="33">
        <v>2</v>
      </c>
      <c r="B221" s="36" t="s">
        <v>99</v>
      </c>
      <c r="C221" s="9" t="s">
        <v>120</v>
      </c>
      <c r="D221" s="29" t="s">
        <v>21</v>
      </c>
      <c r="E221" s="34">
        <v>3</v>
      </c>
      <c r="F221" s="27" t="s">
        <v>187</v>
      </c>
      <c r="G221" s="27" t="s">
        <v>186</v>
      </c>
      <c r="H221" s="1">
        <v>0</v>
      </c>
      <c r="I221" s="10">
        <f>E221*H221</f>
        <v>0</v>
      </c>
      <c r="J221" s="33">
        <v>4</v>
      </c>
      <c r="K221" s="48">
        <f>$I221*J221</f>
        <v>0</v>
      </c>
      <c r="L221" s="11">
        <v>0.08</v>
      </c>
      <c r="M221" s="48">
        <f>K221*108%</f>
        <v>0</v>
      </c>
      <c r="N221" s="48">
        <f>SUM(M221:M221)</f>
        <v>0</v>
      </c>
    </row>
    <row r="222" spans="1:14" s="35" customFormat="1" ht="25.15" customHeight="1">
      <c r="A222" s="33">
        <v>3</v>
      </c>
      <c r="B222" s="36" t="s">
        <v>19</v>
      </c>
      <c r="C222" s="9" t="s">
        <v>7</v>
      </c>
      <c r="D222" s="29" t="s">
        <v>21</v>
      </c>
      <c r="E222" s="34">
        <v>6</v>
      </c>
      <c r="F222" s="27" t="s">
        <v>187</v>
      </c>
      <c r="G222" s="27" t="s">
        <v>186</v>
      </c>
      <c r="H222" s="1">
        <v>0</v>
      </c>
      <c r="I222" s="10">
        <f>E222*H222</f>
        <v>0</v>
      </c>
      <c r="J222" s="33">
        <v>4</v>
      </c>
      <c r="K222" s="48">
        <f>$I222*J222</f>
        <v>0</v>
      </c>
      <c r="L222" s="11">
        <v>0.08</v>
      </c>
      <c r="M222" s="48">
        <f>K222*108%</f>
        <v>0</v>
      </c>
      <c r="N222" s="48">
        <f>SUM(M222:M222)</f>
        <v>0</v>
      </c>
    </row>
    <row r="223" spans="1:14" s="35" customFormat="1" ht="25.15" customHeight="1">
      <c r="A223" s="33">
        <v>4</v>
      </c>
      <c r="B223" s="31" t="s">
        <v>101</v>
      </c>
      <c r="C223" s="9" t="s">
        <v>121</v>
      </c>
      <c r="D223" s="29" t="s">
        <v>21</v>
      </c>
      <c r="E223" s="34">
        <v>9</v>
      </c>
      <c r="F223" s="27" t="s">
        <v>187</v>
      </c>
      <c r="G223" s="27" t="s">
        <v>186</v>
      </c>
      <c r="H223" s="1">
        <v>0</v>
      </c>
      <c r="I223" s="10">
        <f>E223*H223</f>
        <v>0</v>
      </c>
      <c r="J223" s="33">
        <v>4</v>
      </c>
      <c r="K223" s="48">
        <f>$I223*J223</f>
        <v>0</v>
      </c>
      <c r="L223" s="11">
        <v>0.08</v>
      </c>
      <c r="M223" s="48">
        <f>K223*108%</f>
        <v>0</v>
      </c>
      <c r="N223" s="48">
        <f>SUM(M223:M223)</f>
        <v>0</v>
      </c>
    </row>
    <row r="224" spans="1:14" s="35" customFormat="1" ht="25.15" customHeight="1">
      <c r="A224" s="33">
        <v>5</v>
      </c>
      <c r="B224" s="31" t="s">
        <v>22</v>
      </c>
      <c r="C224" s="9" t="s">
        <v>122</v>
      </c>
      <c r="D224" s="9" t="s">
        <v>21</v>
      </c>
      <c r="E224" s="34">
        <v>3</v>
      </c>
      <c r="F224" s="27" t="s">
        <v>187</v>
      </c>
      <c r="G224" s="27" t="s">
        <v>186</v>
      </c>
      <c r="H224" s="1">
        <v>0</v>
      </c>
      <c r="I224" s="10">
        <f>E224*H224</f>
        <v>0</v>
      </c>
      <c r="J224" s="33">
        <v>4</v>
      </c>
      <c r="K224" s="48">
        <f>$I224*J224</f>
        <v>0</v>
      </c>
      <c r="L224" s="11">
        <v>0.08</v>
      </c>
      <c r="M224" s="48">
        <f>K224*108%</f>
        <v>0</v>
      </c>
      <c r="N224" s="48">
        <f>SUM(M224:M224)</f>
        <v>0</v>
      </c>
    </row>
    <row r="225" spans="1:14" s="14" customFormat="1" ht="25.15" customHeight="1">
      <c r="A225" s="90" t="s">
        <v>33</v>
      </c>
      <c r="B225" s="90"/>
      <c r="C225" s="90"/>
      <c r="D225" s="90"/>
      <c r="E225" s="90"/>
      <c r="F225" s="90"/>
      <c r="G225" s="90"/>
      <c r="H225" s="90"/>
      <c r="I225" s="12">
        <f>SUM(I220:I224)</f>
        <v>0</v>
      </c>
      <c r="J225" s="21"/>
      <c r="K225" s="12">
        <f>SUM(K220:K224)</f>
        <v>0</v>
      </c>
      <c r="L225" s="13" t="s">
        <v>7</v>
      </c>
      <c r="M225" s="12">
        <f>SUM(M220:M224)</f>
        <v>0</v>
      </c>
      <c r="N225" s="50">
        <f>SUM(N220:N224)</f>
        <v>0</v>
      </c>
    </row>
    <row r="226" spans="1:14" s="6" customFormat="1" ht="25.15" customHeight="1">
      <c r="A226" s="72" t="s">
        <v>128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85"/>
    </row>
    <row r="227" spans="1:14" s="8" customFormat="1" ht="16.149999999999999" customHeight="1">
      <c r="A227" s="7">
        <v>1</v>
      </c>
      <c r="B227" s="7">
        <v>2</v>
      </c>
      <c r="C227" s="7">
        <v>3</v>
      </c>
      <c r="D227" s="7">
        <v>4</v>
      </c>
      <c r="E227" s="7">
        <v>5</v>
      </c>
      <c r="F227" s="7">
        <v>6</v>
      </c>
      <c r="G227" s="7">
        <v>7</v>
      </c>
      <c r="H227" s="7">
        <v>8</v>
      </c>
      <c r="I227" s="7">
        <v>9</v>
      </c>
      <c r="J227" s="7">
        <v>10</v>
      </c>
      <c r="K227" s="7">
        <v>11</v>
      </c>
      <c r="L227" s="7">
        <v>12</v>
      </c>
      <c r="M227" s="7">
        <v>13</v>
      </c>
      <c r="N227" s="7">
        <v>14</v>
      </c>
    </row>
    <row r="228" spans="1:14" s="18" customFormat="1" ht="40.15" customHeight="1">
      <c r="A228" s="91" t="s">
        <v>0</v>
      </c>
      <c r="B228" s="92" t="s">
        <v>2</v>
      </c>
      <c r="C228" s="91" t="s">
        <v>11</v>
      </c>
      <c r="D228" s="91" t="s">
        <v>12</v>
      </c>
      <c r="E228" s="91" t="s">
        <v>1</v>
      </c>
      <c r="F228" s="76" t="s">
        <v>3</v>
      </c>
      <c r="G228" s="76" t="s">
        <v>6</v>
      </c>
      <c r="H228" s="89" t="s">
        <v>4</v>
      </c>
      <c r="I228" s="76" t="s">
        <v>192</v>
      </c>
      <c r="J228" s="60" t="s">
        <v>183</v>
      </c>
      <c r="K228" s="60" t="s">
        <v>184</v>
      </c>
      <c r="L228" s="84" t="s">
        <v>5</v>
      </c>
      <c r="M228" s="61" t="s">
        <v>185</v>
      </c>
      <c r="N228" s="64" t="s">
        <v>190</v>
      </c>
    </row>
    <row r="229" spans="1:14" s="18" customFormat="1" ht="30" customHeight="1">
      <c r="A229" s="91"/>
      <c r="B229" s="92"/>
      <c r="C229" s="91"/>
      <c r="D229" s="91"/>
      <c r="E229" s="91"/>
      <c r="F229" s="76"/>
      <c r="G229" s="76"/>
      <c r="H229" s="89"/>
      <c r="I229" s="76"/>
      <c r="J229" s="20">
        <v>2021</v>
      </c>
      <c r="K229" s="23">
        <v>2021</v>
      </c>
      <c r="L229" s="84"/>
      <c r="M229" s="23">
        <v>2021</v>
      </c>
      <c r="N229" s="65"/>
    </row>
    <row r="230" spans="1:14" s="35" customFormat="1" ht="25.15" customHeight="1">
      <c r="A230" s="33">
        <v>1</v>
      </c>
      <c r="B230" s="31" t="s">
        <v>117</v>
      </c>
      <c r="C230" s="9" t="s">
        <v>118</v>
      </c>
      <c r="D230" s="9" t="s">
        <v>119</v>
      </c>
      <c r="E230" s="34">
        <v>2</v>
      </c>
      <c r="F230" s="27" t="s">
        <v>187</v>
      </c>
      <c r="G230" s="27" t="s">
        <v>186</v>
      </c>
      <c r="H230" s="1">
        <v>0</v>
      </c>
      <c r="I230" s="10">
        <f>E230*H230</f>
        <v>0</v>
      </c>
      <c r="J230" s="33">
        <v>4</v>
      </c>
      <c r="K230" s="48">
        <f>$I230*J230</f>
        <v>0</v>
      </c>
      <c r="L230" s="11">
        <v>0.08</v>
      </c>
      <c r="M230" s="48">
        <f>K230*108%</f>
        <v>0</v>
      </c>
      <c r="N230" s="48">
        <f>SUM(M230:M230)</f>
        <v>0</v>
      </c>
    </row>
    <row r="231" spans="1:14" s="35" customFormat="1" ht="25.15" customHeight="1">
      <c r="A231" s="33">
        <v>2</v>
      </c>
      <c r="B231" s="36" t="s">
        <v>99</v>
      </c>
      <c r="C231" s="9" t="s">
        <v>120</v>
      </c>
      <c r="D231" s="29" t="s">
        <v>21</v>
      </c>
      <c r="E231" s="34">
        <v>2</v>
      </c>
      <c r="F231" s="27" t="s">
        <v>187</v>
      </c>
      <c r="G231" s="27" t="s">
        <v>186</v>
      </c>
      <c r="H231" s="1">
        <v>0</v>
      </c>
      <c r="I231" s="10">
        <f>E231*H231</f>
        <v>0</v>
      </c>
      <c r="J231" s="33">
        <v>4</v>
      </c>
      <c r="K231" s="48">
        <f>$I231*J231</f>
        <v>0</v>
      </c>
      <c r="L231" s="11">
        <v>0.08</v>
      </c>
      <c r="M231" s="48">
        <f>K231*108%</f>
        <v>0</v>
      </c>
      <c r="N231" s="48">
        <f>SUM(M231:M231)</f>
        <v>0</v>
      </c>
    </row>
    <row r="232" spans="1:14" s="35" customFormat="1" ht="25.15" customHeight="1">
      <c r="A232" s="33">
        <v>3</v>
      </c>
      <c r="B232" s="36" t="s">
        <v>19</v>
      </c>
      <c r="C232" s="9" t="s">
        <v>7</v>
      </c>
      <c r="D232" s="29" t="s">
        <v>21</v>
      </c>
      <c r="E232" s="34">
        <v>4</v>
      </c>
      <c r="F232" s="27" t="s">
        <v>187</v>
      </c>
      <c r="G232" s="27" t="s">
        <v>186</v>
      </c>
      <c r="H232" s="1">
        <v>0</v>
      </c>
      <c r="I232" s="10">
        <f>E232*H232</f>
        <v>0</v>
      </c>
      <c r="J232" s="33">
        <v>4</v>
      </c>
      <c r="K232" s="48">
        <f>$I232*J232</f>
        <v>0</v>
      </c>
      <c r="L232" s="11">
        <v>0.08</v>
      </c>
      <c r="M232" s="48">
        <f>K232*108%</f>
        <v>0</v>
      </c>
      <c r="N232" s="48">
        <f>SUM(M232:M232)</f>
        <v>0</v>
      </c>
    </row>
    <row r="233" spans="1:14" s="35" customFormat="1" ht="25.15" customHeight="1">
      <c r="A233" s="33">
        <v>4</v>
      </c>
      <c r="B233" s="31" t="s">
        <v>101</v>
      </c>
      <c r="C233" s="9" t="s">
        <v>121</v>
      </c>
      <c r="D233" s="29" t="s">
        <v>21</v>
      </c>
      <c r="E233" s="34">
        <v>6</v>
      </c>
      <c r="F233" s="27" t="s">
        <v>187</v>
      </c>
      <c r="G233" s="27" t="s">
        <v>186</v>
      </c>
      <c r="H233" s="1">
        <v>0</v>
      </c>
      <c r="I233" s="10">
        <f>E233*H233</f>
        <v>0</v>
      </c>
      <c r="J233" s="33">
        <v>4</v>
      </c>
      <c r="K233" s="48">
        <f>$I233*J233</f>
        <v>0</v>
      </c>
      <c r="L233" s="11">
        <v>0.08</v>
      </c>
      <c r="M233" s="48">
        <f>K233*108%</f>
        <v>0</v>
      </c>
      <c r="N233" s="48">
        <f>SUM(M233:M233)</f>
        <v>0</v>
      </c>
    </row>
    <row r="234" spans="1:14" s="35" customFormat="1" ht="25.15" customHeight="1">
      <c r="A234" s="33">
        <v>5</v>
      </c>
      <c r="B234" s="31" t="s">
        <v>22</v>
      </c>
      <c r="C234" s="9" t="s">
        <v>122</v>
      </c>
      <c r="D234" s="9" t="s">
        <v>21</v>
      </c>
      <c r="E234" s="34">
        <v>2</v>
      </c>
      <c r="F234" s="27" t="s">
        <v>187</v>
      </c>
      <c r="G234" s="27" t="s">
        <v>186</v>
      </c>
      <c r="H234" s="1">
        <v>0</v>
      </c>
      <c r="I234" s="10">
        <f>E234*H234</f>
        <v>0</v>
      </c>
      <c r="J234" s="33">
        <v>4</v>
      </c>
      <c r="K234" s="48">
        <f>$I234*J234</f>
        <v>0</v>
      </c>
      <c r="L234" s="11">
        <v>0.08</v>
      </c>
      <c r="M234" s="48">
        <f>K234*108%</f>
        <v>0</v>
      </c>
      <c r="N234" s="48">
        <f>SUM(M234:M234)</f>
        <v>0</v>
      </c>
    </row>
    <row r="235" spans="1:14" s="14" customFormat="1" ht="25.15" customHeight="1">
      <c r="A235" s="90" t="s">
        <v>33</v>
      </c>
      <c r="B235" s="90"/>
      <c r="C235" s="90"/>
      <c r="D235" s="90"/>
      <c r="E235" s="90"/>
      <c r="F235" s="90"/>
      <c r="G235" s="90"/>
      <c r="H235" s="90"/>
      <c r="I235" s="12">
        <f>SUM(I230:I234)</f>
        <v>0</v>
      </c>
      <c r="J235" s="21"/>
      <c r="K235" s="12">
        <f>SUM(K230:K234)</f>
        <v>0</v>
      </c>
      <c r="L235" s="13" t="s">
        <v>7</v>
      </c>
      <c r="M235" s="12">
        <f>SUM(M230:M234)</f>
        <v>0</v>
      </c>
      <c r="N235" s="50">
        <f>SUM(N230:N234)</f>
        <v>0</v>
      </c>
    </row>
    <row r="236" spans="1:14" s="6" customFormat="1" ht="25.15" customHeight="1">
      <c r="A236" s="72" t="s">
        <v>129</v>
      </c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85"/>
    </row>
    <row r="237" spans="1:14" s="8" customFormat="1" ht="16.149999999999999" customHeight="1">
      <c r="A237" s="7">
        <v>1</v>
      </c>
      <c r="B237" s="7">
        <v>2</v>
      </c>
      <c r="C237" s="7">
        <v>3</v>
      </c>
      <c r="D237" s="7">
        <v>4</v>
      </c>
      <c r="E237" s="7">
        <v>5</v>
      </c>
      <c r="F237" s="7">
        <v>6</v>
      </c>
      <c r="G237" s="7">
        <v>7</v>
      </c>
      <c r="H237" s="7">
        <v>8</v>
      </c>
      <c r="I237" s="7">
        <v>9</v>
      </c>
      <c r="J237" s="7">
        <v>10</v>
      </c>
      <c r="K237" s="7">
        <v>11</v>
      </c>
      <c r="L237" s="7">
        <v>12</v>
      </c>
      <c r="M237" s="7">
        <v>13</v>
      </c>
      <c r="N237" s="7">
        <v>14</v>
      </c>
    </row>
    <row r="238" spans="1:14" s="18" customFormat="1" ht="40.15" customHeight="1">
      <c r="A238" s="91" t="s">
        <v>0</v>
      </c>
      <c r="B238" s="92" t="s">
        <v>2</v>
      </c>
      <c r="C238" s="91" t="s">
        <v>11</v>
      </c>
      <c r="D238" s="91" t="s">
        <v>12</v>
      </c>
      <c r="E238" s="91" t="s">
        <v>1</v>
      </c>
      <c r="F238" s="76" t="s">
        <v>3</v>
      </c>
      <c r="G238" s="76" t="s">
        <v>6</v>
      </c>
      <c r="H238" s="89" t="s">
        <v>4</v>
      </c>
      <c r="I238" s="76" t="s">
        <v>192</v>
      </c>
      <c r="J238" s="60" t="s">
        <v>183</v>
      </c>
      <c r="K238" s="60" t="s">
        <v>184</v>
      </c>
      <c r="L238" s="84" t="s">
        <v>5</v>
      </c>
      <c r="M238" s="61" t="s">
        <v>185</v>
      </c>
      <c r="N238" s="64" t="s">
        <v>190</v>
      </c>
    </row>
    <row r="239" spans="1:14" s="18" customFormat="1" ht="30" customHeight="1">
      <c r="A239" s="91"/>
      <c r="B239" s="92"/>
      <c r="C239" s="91"/>
      <c r="D239" s="91"/>
      <c r="E239" s="91"/>
      <c r="F239" s="76"/>
      <c r="G239" s="76"/>
      <c r="H239" s="89"/>
      <c r="I239" s="76"/>
      <c r="J239" s="20">
        <v>2021</v>
      </c>
      <c r="K239" s="23">
        <v>2021</v>
      </c>
      <c r="L239" s="84"/>
      <c r="M239" s="23">
        <v>2021</v>
      </c>
      <c r="N239" s="65"/>
    </row>
    <row r="240" spans="1:14" s="35" customFormat="1" ht="25.15" customHeight="1">
      <c r="A240" s="33">
        <v>1</v>
      </c>
      <c r="B240" s="31" t="s">
        <v>117</v>
      </c>
      <c r="C240" s="9" t="s">
        <v>118</v>
      </c>
      <c r="D240" s="9" t="s">
        <v>119</v>
      </c>
      <c r="E240" s="34">
        <v>2</v>
      </c>
      <c r="F240" s="27" t="s">
        <v>187</v>
      </c>
      <c r="G240" s="27" t="s">
        <v>186</v>
      </c>
      <c r="H240" s="1">
        <v>0</v>
      </c>
      <c r="I240" s="10">
        <f>E240*H240</f>
        <v>0</v>
      </c>
      <c r="J240" s="33">
        <v>4</v>
      </c>
      <c r="K240" s="48">
        <f>$I240*J240</f>
        <v>0</v>
      </c>
      <c r="L240" s="11">
        <v>0.08</v>
      </c>
      <c r="M240" s="48">
        <f>K240*108%</f>
        <v>0</v>
      </c>
      <c r="N240" s="48">
        <f>SUM(M240:M240)</f>
        <v>0</v>
      </c>
    </row>
    <row r="241" spans="1:14" s="35" customFormat="1" ht="25.15" customHeight="1">
      <c r="A241" s="33">
        <v>2</v>
      </c>
      <c r="B241" s="36" t="s">
        <v>99</v>
      </c>
      <c r="C241" s="9" t="s">
        <v>120</v>
      </c>
      <c r="D241" s="29" t="s">
        <v>21</v>
      </c>
      <c r="E241" s="34">
        <v>2</v>
      </c>
      <c r="F241" s="27" t="s">
        <v>187</v>
      </c>
      <c r="G241" s="27" t="s">
        <v>186</v>
      </c>
      <c r="H241" s="1">
        <v>0</v>
      </c>
      <c r="I241" s="10">
        <f>E241*H241</f>
        <v>0</v>
      </c>
      <c r="J241" s="33">
        <v>4</v>
      </c>
      <c r="K241" s="48">
        <f>$I241*J241</f>
        <v>0</v>
      </c>
      <c r="L241" s="11">
        <v>0.08</v>
      </c>
      <c r="M241" s="48">
        <f>K241*108%</f>
        <v>0</v>
      </c>
      <c r="N241" s="48">
        <f>SUM(M241:M241)</f>
        <v>0</v>
      </c>
    </row>
    <row r="242" spans="1:14" s="35" customFormat="1" ht="25.15" customHeight="1">
      <c r="A242" s="33">
        <v>3</v>
      </c>
      <c r="B242" s="36" t="s">
        <v>19</v>
      </c>
      <c r="C242" s="9" t="s">
        <v>7</v>
      </c>
      <c r="D242" s="29" t="s">
        <v>21</v>
      </c>
      <c r="E242" s="34">
        <v>4</v>
      </c>
      <c r="F242" s="27" t="s">
        <v>187</v>
      </c>
      <c r="G242" s="27" t="s">
        <v>186</v>
      </c>
      <c r="H242" s="1">
        <v>0</v>
      </c>
      <c r="I242" s="10">
        <f>E242*H242</f>
        <v>0</v>
      </c>
      <c r="J242" s="33">
        <v>4</v>
      </c>
      <c r="K242" s="48">
        <f>$I242*J242</f>
        <v>0</v>
      </c>
      <c r="L242" s="11">
        <v>0.08</v>
      </c>
      <c r="M242" s="48">
        <f>K242*108%</f>
        <v>0</v>
      </c>
      <c r="N242" s="48">
        <f>SUM(M242:M242)</f>
        <v>0</v>
      </c>
    </row>
    <row r="243" spans="1:14" s="35" customFormat="1" ht="25.15" customHeight="1">
      <c r="A243" s="33">
        <v>4</v>
      </c>
      <c r="B243" s="31" t="s">
        <v>101</v>
      </c>
      <c r="C243" s="9" t="s">
        <v>121</v>
      </c>
      <c r="D243" s="29" t="s">
        <v>21</v>
      </c>
      <c r="E243" s="34">
        <v>6</v>
      </c>
      <c r="F243" s="27" t="s">
        <v>187</v>
      </c>
      <c r="G243" s="27" t="s">
        <v>186</v>
      </c>
      <c r="H243" s="1">
        <v>0</v>
      </c>
      <c r="I243" s="10">
        <f>E243*H243</f>
        <v>0</v>
      </c>
      <c r="J243" s="33">
        <v>4</v>
      </c>
      <c r="K243" s="48">
        <f>$I243*J243</f>
        <v>0</v>
      </c>
      <c r="L243" s="11">
        <v>0.08</v>
      </c>
      <c r="M243" s="48">
        <f>K243*108%</f>
        <v>0</v>
      </c>
      <c r="N243" s="48">
        <f>SUM(M243:M243)</f>
        <v>0</v>
      </c>
    </row>
    <row r="244" spans="1:14" s="35" customFormat="1" ht="25.15" customHeight="1">
      <c r="A244" s="33">
        <v>5</v>
      </c>
      <c r="B244" s="31" t="s">
        <v>22</v>
      </c>
      <c r="C244" s="9" t="s">
        <v>122</v>
      </c>
      <c r="D244" s="9" t="s">
        <v>21</v>
      </c>
      <c r="E244" s="34">
        <v>2</v>
      </c>
      <c r="F244" s="27" t="s">
        <v>187</v>
      </c>
      <c r="G244" s="27" t="s">
        <v>186</v>
      </c>
      <c r="H244" s="1">
        <v>0</v>
      </c>
      <c r="I244" s="10">
        <f>E244*H244</f>
        <v>0</v>
      </c>
      <c r="J244" s="33">
        <v>4</v>
      </c>
      <c r="K244" s="48">
        <f>$I244*J244</f>
        <v>0</v>
      </c>
      <c r="L244" s="11">
        <v>0.08</v>
      </c>
      <c r="M244" s="48">
        <f>K244*108%</f>
        <v>0</v>
      </c>
      <c r="N244" s="48">
        <f>SUM(M244:M244)</f>
        <v>0</v>
      </c>
    </row>
    <row r="245" spans="1:14" s="14" customFormat="1" ht="25.15" customHeight="1">
      <c r="A245" s="90" t="s">
        <v>33</v>
      </c>
      <c r="B245" s="90"/>
      <c r="C245" s="90"/>
      <c r="D245" s="90"/>
      <c r="E245" s="90"/>
      <c r="F245" s="90"/>
      <c r="G245" s="90"/>
      <c r="H245" s="90"/>
      <c r="I245" s="12">
        <f>SUM(I240:I244)</f>
        <v>0</v>
      </c>
      <c r="J245" s="21"/>
      <c r="K245" s="12">
        <f>SUM(K240:K244)</f>
        <v>0</v>
      </c>
      <c r="L245" s="13" t="s">
        <v>7</v>
      </c>
      <c r="M245" s="12">
        <f>SUM(M240:M244)</f>
        <v>0</v>
      </c>
      <c r="N245" s="50">
        <f>SUM(N240:N244)</f>
        <v>0</v>
      </c>
    </row>
    <row r="246" spans="1:14" s="6" customFormat="1" ht="25.15" customHeight="1">
      <c r="A246" s="72" t="s">
        <v>130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85"/>
    </row>
    <row r="247" spans="1:14" s="8" customFormat="1" ht="16.149999999999999" customHeight="1">
      <c r="A247" s="7">
        <v>1</v>
      </c>
      <c r="B247" s="7">
        <v>2</v>
      </c>
      <c r="C247" s="7">
        <v>3</v>
      </c>
      <c r="D247" s="7">
        <v>4</v>
      </c>
      <c r="E247" s="7">
        <v>5</v>
      </c>
      <c r="F247" s="7">
        <v>6</v>
      </c>
      <c r="G247" s="7">
        <v>7</v>
      </c>
      <c r="H247" s="7">
        <v>8</v>
      </c>
      <c r="I247" s="7">
        <v>9</v>
      </c>
      <c r="J247" s="7">
        <v>10</v>
      </c>
      <c r="K247" s="7">
        <v>11</v>
      </c>
      <c r="L247" s="7">
        <v>12</v>
      </c>
      <c r="M247" s="7">
        <v>13</v>
      </c>
      <c r="N247" s="7">
        <v>14</v>
      </c>
    </row>
    <row r="248" spans="1:14" s="18" customFormat="1" ht="40.15" customHeight="1">
      <c r="A248" s="91" t="s">
        <v>0</v>
      </c>
      <c r="B248" s="92" t="s">
        <v>2</v>
      </c>
      <c r="C248" s="91" t="s">
        <v>11</v>
      </c>
      <c r="D248" s="91" t="s">
        <v>12</v>
      </c>
      <c r="E248" s="91" t="s">
        <v>1</v>
      </c>
      <c r="F248" s="76" t="s">
        <v>3</v>
      </c>
      <c r="G248" s="76" t="s">
        <v>6</v>
      </c>
      <c r="H248" s="89" t="s">
        <v>4</v>
      </c>
      <c r="I248" s="76" t="s">
        <v>192</v>
      </c>
      <c r="J248" s="60" t="s">
        <v>183</v>
      </c>
      <c r="K248" s="60" t="s">
        <v>184</v>
      </c>
      <c r="L248" s="84" t="s">
        <v>5</v>
      </c>
      <c r="M248" s="61" t="s">
        <v>185</v>
      </c>
      <c r="N248" s="64" t="s">
        <v>190</v>
      </c>
    </row>
    <row r="249" spans="1:14" s="18" customFormat="1" ht="30" customHeight="1">
      <c r="A249" s="91"/>
      <c r="B249" s="92"/>
      <c r="C249" s="91"/>
      <c r="D249" s="91"/>
      <c r="E249" s="91"/>
      <c r="F249" s="76"/>
      <c r="G249" s="76"/>
      <c r="H249" s="89"/>
      <c r="I249" s="76"/>
      <c r="J249" s="20">
        <v>2021</v>
      </c>
      <c r="K249" s="23">
        <v>2021</v>
      </c>
      <c r="L249" s="84"/>
      <c r="M249" s="23">
        <v>2021</v>
      </c>
      <c r="N249" s="65"/>
    </row>
    <row r="250" spans="1:14" s="35" customFormat="1" ht="25.15" customHeight="1">
      <c r="A250" s="33">
        <v>1</v>
      </c>
      <c r="B250" s="31" t="s">
        <v>131</v>
      </c>
      <c r="C250" s="9" t="s">
        <v>132</v>
      </c>
      <c r="D250" s="9" t="s">
        <v>98</v>
      </c>
      <c r="E250" s="9">
        <v>7</v>
      </c>
      <c r="F250" s="27" t="s">
        <v>187</v>
      </c>
      <c r="G250" s="27" t="s">
        <v>186</v>
      </c>
      <c r="H250" s="1">
        <v>0</v>
      </c>
      <c r="I250" s="10">
        <f>E250*H250</f>
        <v>0</v>
      </c>
      <c r="J250" s="33">
        <v>4</v>
      </c>
      <c r="K250" s="48">
        <f>$I250*J250</f>
        <v>0</v>
      </c>
      <c r="L250" s="11">
        <v>0.08</v>
      </c>
      <c r="M250" s="48">
        <f>K250*108%</f>
        <v>0</v>
      </c>
      <c r="N250" s="48">
        <f>SUM(M250:M250)</f>
        <v>0</v>
      </c>
    </row>
    <row r="251" spans="1:14" s="35" customFormat="1" ht="25.15" customHeight="1">
      <c r="A251" s="33">
        <v>2</v>
      </c>
      <c r="B251" s="36" t="s">
        <v>99</v>
      </c>
      <c r="C251" s="9" t="s">
        <v>111</v>
      </c>
      <c r="D251" s="29" t="s">
        <v>98</v>
      </c>
      <c r="E251" s="9">
        <v>7</v>
      </c>
      <c r="F251" s="27" t="s">
        <v>187</v>
      </c>
      <c r="G251" s="27" t="s">
        <v>186</v>
      </c>
      <c r="H251" s="1">
        <v>0</v>
      </c>
      <c r="I251" s="10">
        <f>E251*H251</f>
        <v>0</v>
      </c>
      <c r="J251" s="33">
        <v>4</v>
      </c>
      <c r="K251" s="48">
        <f>$I251*J251</f>
        <v>0</v>
      </c>
      <c r="L251" s="11">
        <v>0.08</v>
      </c>
      <c r="M251" s="48">
        <f>K251*108%</f>
        <v>0</v>
      </c>
      <c r="N251" s="48">
        <f>SUM(M251:M251)</f>
        <v>0</v>
      </c>
    </row>
    <row r="252" spans="1:14" s="35" customFormat="1" ht="25.15" customHeight="1">
      <c r="A252" s="33">
        <v>3</v>
      </c>
      <c r="B252" s="36" t="s">
        <v>19</v>
      </c>
      <c r="C252" s="9" t="s">
        <v>7</v>
      </c>
      <c r="D252" s="29" t="s">
        <v>21</v>
      </c>
      <c r="E252" s="9">
        <v>14</v>
      </c>
      <c r="F252" s="27" t="s">
        <v>187</v>
      </c>
      <c r="G252" s="27" t="s">
        <v>186</v>
      </c>
      <c r="H252" s="1">
        <v>0</v>
      </c>
      <c r="I252" s="10">
        <f>E252*H252</f>
        <v>0</v>
      </c>
      <c r="J252" s="33">
        <v>4</v>
      </c>
      <c r="K252" s="48">
        <f>$I252*J252</f>
        <v>0</v>
      </c>
      <c r="L252" s="11">
        <v>0.08</v>
      </c>
      <c r="M252" s="48">
        <f>K252*108%</f>
        <v>0</v>
      </c>
      <c r="N252" s="48">
        <f>SUM(M252:M252)</f>
        <v>0</v>
      </c>
    </row>
    <row r="253" spans="1:14" s="35" customFormat="1" ht="25.15" customHeight="1">
      <c r="A253" s="33">
        <v>4</v>
      </c>
      <c r="B253" s="31" t="s">
        <v>133</v>
      </c>
      <c r="C253" s="29" t="s">
        <v>21</v>
      </c>
      <c r="D253" s="29" t="s">
        <v>21</v>
      </c>
      <c r="E253" s="29">
        <v>7</v>
      </c>
      <c r="F253" s="27" t="s">
        <v>187</v>
      </c>
      <c r="G253" s="27" t="s">
        <v>186</v>
      </c>
      <c r="H253" s="1">
        <v>0</v>
      </c>
      <c r="I253" s="10">
        <f>E253*H253</f>
        <v>0</v>
      </c>
      <c r="J253" s="33">
        <v>4</v>
      </c>
      <c r="K253" s="48">
        <f>$I253*J253</f>
        <v>0</v>
      </c>
      <c r="L253" s="11">
        <v>0.08</v>
      </c>
      <c r="M253" s="48">
        <f>K253*108%</f>
        <v>0</v>
      </c>
      <c r="N253" s="48">
        <f>SUM(M253:M253)</f>
        <v>0</v>
      </c>
    </row>
    <row r="254" spans="1:14" ht="25.15" customHeight="1">
      <c r="A254" s="33">
        <v>5</v>
      </c>
      <c r="B254" s="31" t="s">
        <v>134</v>
      </c>
      <c r="C254" s="9" t="s">
        <v>135</v>
      </c>
      <c r="D254" s="9" t="s">
        <v>21</v>
      </c>
      <c r="E254" s="9">
        <v>10</v>
      </c>
      <c r="F254" s="27" t="s">
        <v>187</v>
      </c>
      <c r="G254" s="27" t="s">
        <v>186</v>
      </c>
      <c r="H254" s="1">
        <v>0</v>
      </c>
      <c r="I254" s="10">
        <f>E254*H254</f>
        <v>0</v>
      </c>
      <c r="J254" s="33">
        <v>4</v>
      </c>
      <c r="K254" s="48">
        <f>$I254*J254</f>
        <v>0</v>
      </c>
      <c r="L254" s="11">
        <v>0.08</v>
      </c>
      <c r="M254" s="48">
        <f>K254*108%</f>
        <v>0</v>
      </c>
      <c r="N254" s="48">
        <f>SUM(M254:M254)</f>
        <v>0</v>
      </c>
    </row>
    <row r="255" spans="1:14" ht="25.15" customHeight="1">
      <c r="A255" s="33">
        <v>6</v>
      </c>
      <c r="B255" s="31" t="s">
        <v>136</v>
      </c>
      <c r="C255" s="9" t="s">
        <v>137</v>
      </c>
      <c r="D255" s="9" t="s">
        <v>21</v>
      </c>
      <c r="E255" s="29">
        <v>7</v>
      </c>
      <c r="F255" s="27" t="s">
        <v>187</v>
      </c>
      <c r="G255" s="27" t="s">
        <v>186</v>
      </c>
      <c r="H255" s="1">
        <v>0</v>
      </c>
      <c r="I255" s="10">
        <f t="shared" ref="I255:I259" si="12">E255*H255</f>
        <v>0</v>
      </c>
      <c r="J255" s="33">
        <v>4</v>
      </c>
      <c r="K255" s="48">
        <f>$I255*J255</f>
        <v>0</v>
      </c>
      <c r="L255" s="11">
        <v>0.08</v>
      </c>
      <c r="M255" s="48">
        <f>K255*108%</f>
        <v>0</v>
      </c>
      <c r="N255" s="48">
        <f>SUM(M255:M255)</f>
        <v>0</v>
      </c>
    </row>
    <row r="256" spans="1:14" ht="25.15" customHeight="1">
      <c r="A256" s="33">
        <v>7</v>
      </c>
      <c r="B256" s="31" t="s">
        <v>138</v>
      </c>
      <c r="C256" s="9" t="s">
        <v>45</v>
      </c>
      <c r="D256" s="9" t="s">
        <v>36</v>
      </c>
      <c r="E256" s="9">
        <v>21</v>
      </c>
      <c r="F256" s="27" t="s">
        <v>187</v>
      </c>
      <c r="G256" s="27" t="s">
        <v>186</v>
      </c>
      <c r="H256" s="1">
        <v>0</v>
      </c>
      <c r="I256" s="10">
        <f t="shared" si="12"/>
        <v>0</v>
      </c>
      <c r="J256" s="33">
        <v>4</v>
      </c>
      <c r="K256" s="48">
        <f>$I256*J256</f>
        <v>0</v>
      </c>
      <c r="L256" s="11">
        <v>0.08</v>
      </c>
      <c r="M256" s="48">
        <f>K256*108%</f>
        <v>0</v>
      </c>
      <c r="N256" s="48">
        <f>SUM(M256:M256)</f>
        <v>0</v>
      </c>
    </row>
    <row r="257" spans="1:14" ht="25.15" customHeight="1">
      <c r="A257" s="33">
        <v>8</v>
      </c>
      <c r="B257" s="31" t="s">
        <v>103</v>
      </c>
      <c r="C257" s="29" t="s">
        <v>21</v>
      </c>
      <c r="D257" s="9" t="s">
        <v>139</v>
      </c>
      <c r="E257" s="9">
        <v>70</v>
      </c>
      <c r="F257" s="27" t="s">
        <v>187</v>
      </c>
      <c r="G257" s="27" t="s">
        <v>186</v>
      </c>
      <c r="H257" s="1">
        <v>0</v>
      </c>
      <c r="I257" s="10">
        <f t="shared" si="12"/>
        <v>0</v>
      </c>
      <c r="J257" s="33">
        <v>4</v>
      </c>
      <c r="K257" s="48">
        <f>$I257*J257</f>
        <v>0</v>
      </c>
      <c r="L257" s="11">
        <v>0.08</v>
      </c>
      <c r="M257" s="48">
        <f>K257*108%</f>
        <v>0</v>
      </c>
      <c r="N257" s="48">
        <f>SUM(M257:M257)</f>
        <v>0</v>
      </c>
    </row>
    <row r="258" spans="1:14" ht="25.15" customHeight="1">
      <c r="A258" s="33">
        <v>9</v>
      </c>
      <c r="B258" s="26" t="s">
        <v>25</v>
      </c>
      <c r="C258" s="9" t="s">
        <v>44</v>
      </c>
      <c r="D258" s="9" t="s">
        <v>41</v>
      </c>
      <c r="E258" s="9">
        <v>70</v>
      </c>
      <c r="F258" s="27" t="s">
        <v>187</v>
      </c>
      <c r="G258" s="27" t="s">
        <v>186</v>
      </c>
      <c r="H258" s="1">
        <v>0</v>
      </c>
      <c r="I258" s="10">
        <f t="shared" si="12"/>
        <v>0</v>
      </c>
      <c r="J258" s="33">
        <v>4</v>
      </c>
      <c r="K258" s="48">
        <f>$I258*J258</f>
        <v>0</v>
      </c>
      <c r="L258" s="11">
        <v>0.08</v>
      </c>
      <c r="M258" s="48">
        <f>K258*108%</f>
        <v>0</v>
      </c>
      <c r="N258" s="48">
        <f>SUM(M258:M258)</f>
        <v>0</v>
      </c>
    </row>
    <row r="259" spans="1:14" ht="25.15" customHeight="1">
      <c r="A259" s="33">
        <v>10</v>
      </c>
      <c r="B259" s="31" t="s">
        <v>140</v>
      </c>
      <c r="C259" s="29" t="s">
        <v>141</v>
      </c>
      <c r="D259" s="9" t="s">
        <v>21</v>
      </c>
      <c r="E259" s="9">
        <v>7</v>
      </c>
      <c r="F259" s="27" t="s">
        <v>187</v>
      </c>
      <c r="G259" s="27" t="s">
        <v>186</v>
      </c>
      <c r="H259" s="1">
        <v>0</v>
      </c>
      <c r="I259" s="10">
        <f t="shared" si="12"/>
        <v>0</v>
      </c>
      <c r="J259" s="33">
        <v>4</v>
      </c>
      <c r="K259" s="48">
        <f>$I259*J259</f>
        <v>0</v>
      </c>
      <c r="L259" s="11">
        <v>0.08</v>
      </c>
      <c r="M259" s="48">
        <f>K259*108%</f>
        <v>0</v>
      </c>
      <c r="N259" s="48">
        <f>SUM(M259:M259)</f>
        <v>0</v>
      </c>
    </row>
    <row r="260" spans="1:14" s="14" customFormat="1" ht="25.15" customHeight="1">
      <c r="A260" s="90" t="s">
        <v>33</v>
      </c>
      <c r="B260" s="90"/>
      <c r="C260" s="90"/>
      <c r="D260" s="90"/>
      <c r="E260" s="90"/>
      <c r="F260" s="90"/>
      <c r="G260" s="90"/>
      <c r="H260" s="90"/>
      <c r="I260" s="12">
        <f>SUM(I250:I259)</f>
        <v>0</v>
      </c>
      <c r="J260" s="21"/>
      <c r="K260" s="12">
        <f>SUM(K250:K259)</f>
        <v>0</v>
      </c>
      <c r="L260" s="13" t="s">
        <v>7</v>
      </c>
      <c r="M260" s="12">
        <f>SUM(M250:M259)</f>
        <v>0</v>
      </c>
      <c r="N260" s="50">
        <f>SUM(N250:N259)</f>
        <v>0</v>
      </c>
    </row>
    <row r="261" spans="1:14" s="6" customFormat="1" ht="25.15" customHeight="1">
      <c r="A261" s="25" t="s">
        <v>142</v>
      </c>
      <c r="B261" s="37"/>
      <c r="C261" s="37"/>
      <c r="D261" s="37"/>
      <c r="E261" s="37"/>
      <c r="F261" s="37"/>
      <c r="G261" s="37"/>
      <c r="H261" s="37"/>
      <c r="I261" s="38"/>
      <c r="J261" s="82"/>
      <c r="K261" s="82"/>
      <c r="L261" s="82"/>
      <c r="M261" s="82"/>
      <c r="N261" s="83"/>
    </row>
    <row r="262" spans="1:14" s="8" customFormat="1" ht="16.149999999999999" customHeight="1">
      <c r="A262" s="7">
        <v>1</v>
      </c>
      <c r="B262" s="7">
        <v>2</v>
      </c>
      <c r="C262" s="7">
        <v>3</v>
      </c>
      <c r="D262" s="7">
        <v>4</v>
      </c>
      <c r="E262" s="7">
        <v>5</v>
      </c>
      <c r="F262" s="7">
        <v>6</v>
      </c>
      <c r="G262" s="7">
        <v>7</v>
      </c>
      <c r="H262" s="7">
        <v>8</v>
      </c>
      <c r="I262" s="7">
        <v>9</v>
      </c>
      <c r="J262" s="7">
        <v>10</v>
      </c>
      <c r="K262" s="7">
        <v>11</v>
      </c>
      <c r="L262" s="7">
        <v>12</v>
      </c>
      <c r="M262" s="7">
        <v>13</v>
      </c>
      <c r="N262" s="7">
        <v>14</v>
      </c>
    </row>
    <row r="263" spans="1:14" s="18" customFormat="1" ht="51" customHeight="1">
      <c r="A263" s="66" t="s">
        <v>0</v>
      </c>
      <c r="B263" s="70" t="s">
        <v>2</v>
      </c>
      <c r="C263" s="66" t="s">
        <v>11</v>
      </c>
      <c r="D263" s="66" t="s">
        <v>12</v>
      </c>
      <c r="E263" s="66" t="s">
        <v>1</v>
      </c>
      <c r="F263" s="64" t="s">
        <v>3</v>
      </c>
      <c r="G263" s="64" t="s">
        <v>6</v>
      </c>
      <c r="H263" s="68" t="s">
        <v>4</v>
      </c>
      <c r="I263" s="64" t="s">
        <v>192</v>
      </c>
      <c r="J263" s="60" t="s">
        <v>183</v>
      </c>
      <c r="K263" s="60" t="s">
        <v>184</v>
      </c>
      <c r="L263" s="74" t="s">
        <v>5</v>
      </c>
      <c r="M263" s="61" t="s">
        <v>185</v>
      </c>
      <c r="N263" s="64" t="s">
        <v>190</v>
      </c>
    </row>
    <row r="264" spans="1:14" s="18" customFormat="1" ht="12.75">
      <c r="A264" s="67"/>
      <c r="B264" s="71"/>
      <c r="C264" s="67"/>
      <c r="D264" s="67"/>
      <c r="E264" s="67"/>
      <c r="F264" s="65"/>
      <c r="G264" s="65"/>
      <c r="H264" s="69"/>
      <c r="I264" s="65"/>
      <c r="J264" s="20">
        <v>2021</v>
      </c>
      <c r="K264" s="23">
        <v>2021</v>
      </c>
      <c r="L264" s="75"/>
      <c r="M264" s="23">
        <v>2021</v>
      </c>
      <c r="N264" s="65"/>
    </row>
    <row r="265" spans="1:14" s="35" customFormat="1" ht="25.15" customHeight="1">
      <c r="A265" s="33">
        <v>1</v>
      </c>
      <c r="B265" s="31" t="s">
        <v>96</v>
      </c>
      <c r="C265" s="9" t="s">
        <v>97</v>
      </c>
      <c r="D265" s="9" t="s">
        <v>98</v>
      </c>
      <c r="E265" s="29">
        <v>4</v>
      </c>
      <c r="F265" s="27" t="s">
        <v>187</v>
      </c>
      <c r="G265" s="27" t="s">
        <v>186</v>
      </c>
      <c r="H265" s="1">
        <v>0</v>
      </c>
      <c r="I265" s="10">
        <f>E265*H265</f>
        <v>0</v>
      </c>
      <c r="J265" s="33">
        <v>4</v>
      </c>
      <c r="K265" s="53">
        <f>$I265*J265</f>
        <v>0</v>
      </c>
      <c r="L265" s="11">
        <v>0.08</v>
      </c>
      <c r="M265" s="53">
        <f>K265*108%</f>
        <v>0</v>
      </c>
      <c r="N265" s="54">
        <f>SUM(M265:M265)</f>
        <v>0</v>
      </c>
    </row>
    <row r="266" spans="1:14" s="35" customFormat="1" ht="38.25">
      <c r="A266" s="33">
        <v>2</v>
      </c>
      <c r="B266" s="36" t="s">
        <v>143</v>
      </c>
      <c r="C266" s="9" t="s">
        <v>144</v>
      </c>
      <c r="D266" s="32" t="s">
        <v>145</v>
      </c>
      <c r="E266" s="9">
        <v>1</v>
      </c>
      <c r="F266" s="27" t="s">
        <v>187</v>
      </c>
      <c r="G266" s="27" t="s">
        <v>186</v>
      </c>
      <c r="H266" s="1">
        <v>0</v>
      </c>
      <c r="I266" s="10">
        <f>E266*H266</f>
        <v>0</v>
      </c>
      <c r="J266" s="33">
        <v>4</v>
      </c>
      <c r="K266" s="53">
        <f>$I266*J266</f>
        <v>0</v>
      </c>
      <c r="L266" s="11">
        <v>0.08</v>
      </c>
      <c r="M266" s="53">
        <f>K266*108%</f>
        <v>0</v>
      </c>
      <c r="N266" s="54">
        <f>SUM(M266:M266)</f>
        <v>0</v>
      </c>
    </row>
    <row r="267" spans="1:14" s="35" customFormat="1" ht="27" customHeight="1">
      <c r="A267" s="33">
        <v>3</v>
      </c>
      <c r="B267" s="36" t="s">
        <v>19</v>
      </c>
      <c r="C267" s="9" t="s">
        <v>7</v>
      </c>
      <c r="D267" s="9" t="s">
        <v>21</v>
      </c>
      <c r="E267" s="9">
        <v>2</v>
      </c>
      <c r="F267" s="27" t="s">
        <v>187</v>
      </c>
      <c r="G267" s="27" t="s">
        <v>186</v>
      </c>
      <c r="H267" s="1">
        <v>0</v>
      </c>
      <c r="I267" s="10">
        <f>E267*H267</f>
        <v>0</v>
      </c>
      <c r="J267" s="33">
        <v>4</v>
      </c>
      <c r="K267" s="53">
        <f>$I267*J267</f>
        <v>0</v>
      </c>
      <c r="L267" s="11">
        <v>0.08</v>
      </c>
      <c r="M267" s="53">
        <f>K267*108%</f>
        <v>0</v>
      </c>
      <c r="N267" s="54">
        <f>SUM(M267:M267)</f>
        <v>0</v>
      </c>
    </row>
    <row r="268" spans="1:14" s="35" customFormat="1" ht="25.15" customHeight="1">
      <c r="A268" s="33">
        <v>4</v>
      </c>
      <c r="B268" s="31" t="s">
        <v>101</v>
      </c>
      <c r="C268" s="29" t="s">
        <v>146</v>
      </c>
      <c r="D268" s="39" t="s">
        <v>145</v>
      </c>
      <c r="E268" s="29">
        <v>3</v>
      </c>
      <c r="F268" s="27" t="s">
        <v>187</v>
      </c>
      <c r="G268" s="27" t="s">
        <v>186</v>
      </c>
      <c r="H268" s="1">
        <v>0</v>
      </c>
      <c r="I268" s="10">
        <f>E268*H268</f>
        <v>0</v>
      </c>
      <c r="J268" s="33">
        <v>4</v>
      </c>
      <c r="K268" s="53">
        <f>$I268*J268</f>
        <v>0</v>
      </c>
      <c r="L268" s="11">
        <v>0.08</v>
      </c>
      <c r="M268" s="53">
        <f>K268*108%</f>
        <v>0</v>
      </c>
      <c r="N268" s="54">
        <f>SUM(M268:M268)</f>
        <v>0</v>
      </c>
    </row>
    <row r="269" spans="1:14" s="35" customFormat="1" ht="25.15" customHeight="1">
      <c r="A269" s="33">
        <v>5</v>
      </c>
      <c r="B269" s="31" t="s">
        <v>103</v>
      </c>
      <c r="C269" s="9" t="s">
        <v>104</v>
      </c>
      <c r="D269" s="9" t="s">
        <v>21</v>
      </c>
      <c r="E269" s="29">
        <v>1</v>
      </c>
      <c r="F269" s="27" t="s">
        <v>187</v>
      </c>
      <c r="G269" s="27" t="s">
        <v>186</v>
      </c>
      <c r="H269" s="1">
        <v>0</v>
      </c>
      <c r="I269" s="10">
        <f>E269*H269</f>
        <v>0</v>
      </c>
      <c r="J269" s="33">
        <v>4</v>
      </c>
      <c r="K269" s="53">
        <f>$I269*J269</f>
        <v>0</v>
      </c>
      <c r="L269" s="11">
        <v>0.08</v>
      </c>
      <c r="M269" s="53">
        <f>K269*108%</f>
        <v>0</v>
      </c>
      <c r="N269" s="54">
        <f>SUM(M269:M269)</f>
        <v>0</v>
      </c>
    </row>
    <row r="270" spans="1:14" s="14" customFormat="1" ht="25.15" customHeight="1">
      <c r="B270" s="24"/>
      <c r="C270" s="24"/>
      <c r="D270" s="24"/>
      <c r="E270" s="24"/>
      <c r="F270" s="24"/>
      <c r="G270" s="24"/>
      <c r="H270" s="40" t="s">
        <v>33</v>
      </c>
      <c r="I270" s="12">
        <f>SUM(I265:I269)</f>
        <v>0</v>
      </c>
      <c r="J270" s="21"/>
      <c r="K270" s="12">
        <f>SUM(K265:K269)</f>
        <v>0</v>
      </c>
      <c r="L270" s="13" t="s">
        <v>7</v>
      </c>
      <c r="M270" s="12">
        <f>SUM(M265:M269)</f>
        <v>0</v>
      </c>
      <c r="N270" s="50">
        <f>SUM(N265:N269)</f>
        <v>0</v>
      </c>
    </row>
    <row r="271" spans="1:14" s="6" customFormat="1" ht="25.15" customHeight="1">
      <c r="A271" s="25" t="s">
        <v>147</v>
      </c>
      <c r="B271" s="37"/>
      <c r="C271" s="37"/>
      <c r="D271" s="37"/>
      <c r="E271" s="37"/>
      <c r="F271" s="37"/>
      <c r="G271" s="37"/>
      <c r="H271" s="37"/>
      <c r="I271" s="38"/>
      <c r="J271" s="82"/>
      <c r="K271" s="82"/>
      <c r="L271" s="82"/>
      <c r="M271" s="82"/>
      <c r="N271" s="83"/>
    </row>
    <row r="272" spans="1:14" s="8" customFormat="1" ht="16.149999999999999" customHeight="1">
      <c r="A272" s="7">
        <v>1</v>
      </c>
      <c r="B272" s="7">
        <v>2</v>
      </c>
      <c r="C272" s="7">
        <v>3</v>
      </c>
      <c r="D272" s="7">
        <v>4</v>
      </c>
      <c r="E272" s="7">
        <v>5</v>
      </c>
      <c r="F272" s="7">
        <v>6</v>
      </c>
      <c r="G272" s="7">
        <v>7</v>
      </c>
      <c r="H272" s="7">
        <v>8</v>
      </c>
      <c r="I272" s="7">
        <v>9</v>
      </c>
      <c r="J272" s="7">
        <v>10</v>
      </c>
      <c r="K272" s="7">
        <v>11</v>
      </c>
      <c r="L272" s="7">
        <v>12</v>
      </c>
      <c r="M272" s="7">
        <v>13</v>
      </c>
      <c r="N272" s="7">
        <v>14</v>
      </c>
    </row>
    <row r="273" spans="1:14" s="18" customFormat="1" ht="51" customHeight="1">
      <c r="A273" s="66" t="s">
        <v>0</v>
      </c>
      <c r="B273" s="70" t="s">
        <v>2</v>
      </c>
      <c r="C273" s="66" t="s">
        <v>11</v>
      </c>
      <c r="D273" s="66" t="s">
        <v>12</v>
      </c>
      <c r="E273" s="66" t="s">
        <v>1</v>
      </c>
      <c r="F273" s="64" t="s">
        <v>3</v>
      </c>
      <c r="G273" s="64" t="s">
        <v>6</v>
      </c>
      <c r="H273" s="68" t="s">
        <v>4</v>
      </c>
      <c r="I273" s="64" t="s">
        <v>192</v>
      </c>
      <c r="J273" s="60" t="s">
        <v>183</v>
      </c>
      <c r="K273" s="60" t="s">
        <v>184</v>
      </c>
      <c r="L273" s="74" t="s">
        <v>5</v>
      </c>
      <c r="M273" s="61" t="s">
        <v>185</v>
      </c>
      <c r="N273" s="64" t="s">
        <v>190</v>
      </c>
    </row>
    <row r="274" spans="1:14" s="18" customFormat="1" ht="12.75">
      <c r="A274" s="67"/>
      <c r="B274" s="71"/>
      <c r="C274" s="67"/>
      <c r="D274" s="67"/>
      <c r="E274" s="67"/>
      <c r="F274" s="65"/>
      <c r="G274" s="65"/>
      <c r="H274" s="69"/>
      <c r="I274" s="65"/>
      <c r="J274" s="20">
        <v>2021</v>
      </c>
      <c r="K274" s="23">
        <v>2021</v>
      </c>
      <c r="L274" s="75"/>
      <c r="M274" s="23">
        <v>2021</v>
      </c>
      <c r="N274" s="65"/>
    </row>
    <row r="275" spans="1:14" s="35" customFormat="1" ht="25.15" customHeight="1">
      <c r="A275" s="33">
        <v>1</v>
      </c>
      <c r="B275" s="31" t="s">
        <v>96</v>
      </c>
      <c r="C275" s="9" t="s">
        <v>148</v>
      </c>
      <c r="D275" s="9" t="s">
        <v>149</v>
      </c>
      <c r="E275" s="29">
        <v>4</v>
      </c>
      <c r="F275" s="27" t="s">
        <v>187</v>
      </c>
      <c r="G275" s="27" t="s">
        <v>186</v>
      </c>
      <c r="H275" s="1">
        <v>0</v>
      </c>
      <c r="I275" s="10">
        <f>E275*H275</f>
        <v>0</v>
      </c>
      <c r="J275" s="33">
        <v>4</v>
      </c>
      <c r="K275" s="53">
        <f>$I275*J275</f>
        <v>0</v>
      </c>
      <c r="L275" s="11">
        <v>0.08</v>
      </c>
      <c r="M275" s="53">
        <f>K275*108%</f>
        <v>0</v>
      </c>
      <c r="N275" s="54">
        <f>SUM(M275:M275)</f>
        <v>0</v>
      </c>
    </row>
    <row r="276" spans="1:14" s="35" customFormat="1" ht="38.25">
      <c r="A276" s="33">
        <v>2</v>
      </c>
      <c r="B276" s="36" t="s">
        <v>143</v>
      </c>
      <c r="C276" s="9" t="s">
        <v>144</v>
      </c>
      <c r="D276" s="32" t="s">
        <v>145</v>
      </c>
      <c r="E276" s="9">
        <v>1</v>
      </c>
      <c r="F276" s="27" t="s">
        <v>187</v>
      </c>
      <c r="G276" s="27" t="s">
        <v>186</v>
      </c>
      <c r="H276" s="1">
        <v>0</v>
      </c>
      <c r="I276" s="10">
        <f>E276*H276</f>
        <v>0</v>
      </c>
      <c r="J276" s="33">
        <v>4</v>
      </c>
      <c r="K276" s="53">
        <f>$I276*J276</f>
        <v>0</v>
      </c>
      <c r="L276" s="11">
        <v>0.08</v>
      </c>
      <c r="M276" s="53">
        <f>K276*108%</f>
        <v>0</v>
      </c>
      <c r="N276" s="54">
        <f>SUM(M276:M276)</f>
        <v>0</v>
      </c>
    </row>
    <row r="277" spans="1:14" s="35" customFormat="1" ht="27" customHeight="1">
      <c r="A277" s="33">
        <v>3</v>
      </c>
      <c r="B277" s="36" t="s">
        <v>19</v>
      </c>
      <c r="C277" s="9" t="s">
        <v>7</v>
      </c>
      <c r="D277" s="9" t="s">
        <v>21</v>
      </c>
      <c r="E277" s="9">
        <v>2</v>
      </c>
      <c r="F277" s="27" t="s">
        <v>187</v>
      </c>
      <c r="G277" s="27" t="s">
        <v>186</v>
      </c>
      <c r="H277" s="1">
        <v>0</v>
      </c>
      <c r="I277" s="10">
        <f>E277*H277</f>
        <v>0</v>
      </c>
      <c r="J277" s="33">
        <v>4</v>
      </c>
      <c r="K277" s="53">
        <f>$I277*J277</f>
        <v>0</v>
      </c>
      <c r="L277" s="11">
        <v>0.08</v>
      </c>
      <c r="M277" s="53">
        <f>K277*108%</f>
        <v>0</v>
      </c>
      <c r="N277" s="54">
        <f>SUM(M277:M277)</f>
        <v>0</v>
      </c>
    </row>
    <row r="278" spans="1:14" s="35" customFormat="1" ht="25.15" customHeight="1">
      <c r="A278" s="33">
        <v>4</v>
      </c>
      <c r="B278" s="31" t="s">
        <v>101</v>
      </c>
      <c r="C278" s="29" t="s">
        <v>146</v>
      </c>
      <c r="D278" s="39" t="s">
        <v>145</v>
      </c>
      <c r="E278" s="29">
        <v>3</v>
      </c>
      <c r="F278" s="27" t="s">
        <v>187</v>
      </c>
      <c r="G278" s="27" t="s">
        <v>186</v>
      </c>
      <c r="H278" s="1">
        <v>0</v>
      </c>
      <c r="I278" s="10">
        <f>E278*H278</f>
        <v>0</v>
      </c>
      <c r="J278" s="33">
        <v>4</v>
      </c>
      <c r="K278" s="53">
        <f>$I278*J278</f>
        <v>0</v>
      </c>
      <c r="L278" s="11">
        <v>0.08</v>
      </c>
      <c r="M278" s="53">
        <f>K278*108%</f>
        <v>0</v>
      </c>
      <c r="N278" s="54">
        <f>SUM(M278:M278)</f>
        <v>0</v>
      </c>
    </row>
    <row r="279" spans="1:14" s="35" customFormat="1" ht="25.15" customHeight="1">
      <c r="A279" s="33">
        <v>5</v>
      </c>
      <c r="B279" s="31" t="s">
        <v>103</v>
      </c>
      <c r="C279" s="9" t="s">
        <v>104</v>
      </c>
      <c r="D279" s="9" t="s">
        <v>21</v>
      </c>
      <c r="E279" s="29">
        <v>1</v>
      </c>
      <c r="F279" s="27" t="s">
        <v>187</v>
      </c>
      <c r="G279" s="27" t="s">
        <v>186</v>
      </c>
      <c r="H279" s="1">
        <v>0</v>
      </c>
      <c r="I279" s="10">
        <f>E279*H279</f>
        <v>0</v>
      </c>
      <c r="J279" s="33">
        <v>4</v>
      </c>
      <c r="K279" s="53">
        <f>$I279*J279</f>
        <v>0</v>
      </c>
      <c r="L279" s="11">
        <v>0.08</v>
      </c>
      <c r="M279" s="53">
        <f>K279*108%</f>
        <v>0</v>
      </c>
      <c r="N279" s="54">
        <f>SUM(M279:M279)</f>
        <v>0</v>
      </c>
    </row>
    <row r="280" spans="1:14" s="14" customFormat="1" ht="25.15" customHeight="1">
      <c r="B280" s="24"/>
      <c r="C280" s="24"/>
      <c r="D280" s="24"/>
      <c r="E280" s="24"/>
      <c r="F280" s="24"/>
      <c r="G280" s="24"/>
      <c r="H280" s="40" t="s">
        <v>33</v>
      </c>
      <c r="I280" s="12">
        <f>SUM(I275:I279)</f>
        <v>0</v>
      </c>
      <c r="J280" s="21"/>
      <c r="K280" s="12">
        <f>SUM(K275:K279)</f>
        <v>0</v>
      </c>
      <c r="L280" s="13" t="s">
        <v>7</v>
      </c>
      <c r="M280" s="12">
        <f>SUM(M275:M279)</f>
        <v>0</v>
      </c>
      <c r="N280" s="50">
        <f>SUM(N275:N279)</f>
        <v>0</v>
      </c>
    </row>
    <row r="281" spans="1:14" s="6" customFormat="1" ht="25.15" customHeight="1">
      <c r="A281" s="25" t="s">
        <v>150</v>
      </c>
      <c r="B281" s="37"/>
      <c r="C281" s="37"/>
      <c r="D281" s="37"/>
      <c r="E281" s="37"/>
      <c r="F281" s="37"/>
      <c r="G281" s="37"/>
      <c r="H281" s="37"/>
      <c r="I281" s="38"/>
      <c r="J281" s="82"/>
      <c r="K281" s="82"/>
      <c r="L281" s="82"/>
      <c r="M281" s="82"/>
      <c r="N281" s="83"/>
    </row>
    <row r="282" spans="1:14" s="8" customFormat="1" ht="16.149999999999999" customHeight="1">
      <c r="A282" s="7">
        <v>1</v>
      </c>
      <c r="B282" s="7">
        <v>2</v>
      </c>
      <c r="C282" s="7">
        <v>3</v>
      </c>
      <c r="D282" s="7">
        <v>4</v>
      </c>
      <c r="E282" s="7">
        <v>5</v>
      </c>
      <c r="F282" s="7">
        <v>6</v>
      </c>
      <c r="G282" s="7">
        <v>7</v>
      </c>
      <c r="H282" s="7">
        <v>8</v>
      </c>
      <c r="I282" s="7">
        <v>9</v>
      </c>
      <c r="J282" s="7">
        <v>10</v>
      </c>
      <c r="K282" s="7">
        <v>11</v>
      </c>
      <c r="L282" s="7">
        <v>12</v>
      </c>
      <c r="M282" s="7">
        <v>13</v>
      </c>
      <c r="N282" s="7">
        <v>14</v>
      </c>
    </row>
    <row r="283" spans="1:14" s="18" customFormat="1" ht="51" customHeight="1">
      <c r="A283" s="66" t="s">
        <v>0</v>
      </c>
      <c r="B283" s="70" t="s">
        <v>2</v>
      </c>
      <c r="C283" s="66" t="s">
        <v>11</v>
      </c>
      <c r="D283" s="66" t="s">
        <v>12</v>
      </c>
      <c r="E283" s="66" t="s">
        <v>1</v>
      </c>
      <c r="F283" s="64" t="s">
        <v>3</v>
      </c>
      <c r="G283" s="64" t="s">
        <v>6</v>
      </c>
      <c r="H283" s="68" t="s">
        <v>4</v>
      </c>
      <c r="I283" s="64" t="s">
        <v>13</v>
      </c>
      <c r="J283" s="60" t="s">
        <v>183</v>
      </c>
      <c r="K283" s="60" t="s">
        <v>184</v>
      </c>
      <c r="L283" s="74" t="s">
        <v>5</v>
      </c>
      <c r="M283" s="61" t="s">
        <v>185</v>
      </c>
      <c r="N283" s="64" t="s">
        <v>190</v>
      </c>
    </row>
    <row r="284" spans="1:14" s="18" customFormat="1" ht="12.75">
      <c r="A284" s="67"/>
      <c r="B284" s="71"/>
      <c r="C284" s="67"/>
      <c r="D284" s="67"/>
      <c r="E284" s="67"/>
      <c r="F284" s="65"/>
      <c r="G284" s="65"/>
      <c r="H284" s="69"/>
      <c r="I284" s="65"/>
      <c r="J284" s="20">
        <v>2021</v>
      </c>
      <c r="K284" s="23">
        <v>2021</v>
      </c>
      <c r="L284" s="75"/>
      <c r="M284" s="23">
        <v>2021</v>
      </c>
      <c r="N284" s="81"/>
    </row>
    <row r="285" spans="1:14" s="35" customFormat="1" ht="25.15" customHeight="1">
      <c r="A285" s="33">
        <v>1</v>
      </c>
      <c r="B285" s="31" t="s">
        <v>96</v>
      </c>
      <c r="C285" s="9"/>
      <c r="D285" s="9"/>
      <c r="E285" s="29">
        <v>4</v>
      </c>
      <c r="F285" s="27" t="s">
        <v>187</v>
      </c>
      <c r="G285" s="27" t="s">
        <v>186</v>
      </c>
      <c r="H285" s="1">
        <v>0</v>
      </c>
      <c r="I285" s="10">
        <f>E285*H285</f>
        <v>0</v>
      </c>
      <c r="J285" s="33">
        <v>4</v>
      </c>
      <c r="K285" s="53">
        <f>$I285*J285</f>
        <v>0</v>
      </c>
      <c r="L285" s="11">
        <v>0.08</v>
      </c>
      <c r="M285" s="53">
        <f>K285*108%</f>
        <v>0</v>
      </c>
      <c r="N285" s="55">
        <f>SUM(M285:M285)</f>
        <v>0</v>
      </c>
    </row>
    <row r="286" spans="1:14" s="35" customFormat="1" ht="25.35" customHeight="1">
      <c r="A286" s="33">
        <v>2</v>
      </c>
      <c r="B286" s="36" t="s">
        <v>143</v>
      </c>
      <c r="C286" s="9" t="s">
        <v>151</v>
      </c>
      <c r="D286" s="32" t="s">
        <v>152</v>
      </c>
      <c r="E286" s="9">
        <v>1</v>
      </c>
      <c r="F286" s="27" t="s">
        <v>187</v>
      </c>
      <c r="G286" s="27" t="s">
        <v>186</v>
      </c>
      <c r="H286" s="1">
        <v>0</v>
      </c>
      <c r="I286" s="10">
        <f>E286*H286</f>
        <v>0</v>
      </c>
      <c r="J286" s="33">
        <v>4</v>
      </c>
      <c r="K286" s="53">
        <f>$I286*J286</f>
        <v>0</v>
      </c>
      <c r="L286" s="11">
        <v>0.08</v>
      </c>
      <c r="M286" s="53">
        <f>K286*108%</f>
        <v>0</v>
      </c>
      <c r="N286" s="55">
        <f>SUM(M286:M286)</f>
        <v>0</v>
      </c>
    </row>
    <row r="287" spans="1:14" s="35" customFormat="1" ht="27" customHeight="1">
      <c r="A287" s="33">
        <v>3</v>
      </c>
      <c r="B287" s="36" t="s">
        <v>19</v>
      </c>
      <c r="C287" s="9" t="s">
        <v>153</v>
      </c>
      <c r="D287" s="9" t="s">
        <v>154</v>
      </c>
      <c r="E287" s="9">
        <v>2</v>
      </c>
      <c r="F287" s="27" t="s">
        <v>187</v>
      </c>
      <c r="G287" s="27" t="s">
        <v>186</v>
      </c>
      <c r="H287" s="1">
        <v>0</v>
      </c>
      <c r="I287" s="10">
        <f>E287*H287</f>
        <v>0</v>
      </c>
      <c r="J287" s="33">
        <v>4</v>
      </c>
      <c r="K287" s="53">
        <f>$I287*J287</f>
        <v>0</v>
      </c>
      <c r="L287" s="11">
        <v>0.08</v>
      </c>
      <c r="M287" s="53">
        <f>K287*108%</f>
        <v>0</v>
      </c>
      <c r="N287" s="55">
        <f>SUM(M287:M287)</f>
        <v>0</v>
      </c>
    </row>
    <row r="288" spans="1:14" s="35" customFormat="1" ht="25.15" customHeight="1">
      <c r="A288" s="33">
        <v>4</v>
      </c>
      <c r="B288" s="31" t="s">
        <v>101</v>
      </c>
      <c r="C288" s="29" t="s">
        <v>155</v>
      </c>
      <c r="D288" s="39" t="s">
        <v>152</v>
      </c>
      <c r="E288" s="29">
        <v>7</v>
      </c>
      <c r="F288" s="27" t="s">
        <v>187</v>
      </c>
      <c r="G288" s="27" t="s">
        <v>186</v>
      </c>
      <c r="H288" s="1">
        <v>0</v>
      </c>
      <c r="I288" s="10">
        <f>E288*H288</f>
        <v>0</v>
      </c>
      <c r="J288" s="33">
        <v>4</v>
      </c>
      <c r="K288" s="53">
        <f>$I288*J288</f>
        <v>0</v>
      </c>
      <c r="L288" s="11">
        <v>0.08</v>
      </c>
      <c r="M288" s="53">
        <f>K288*108%</f>
        <v>0</v>
      </c>
      <c r="N288" s="55">
        <f>SUM(M288:M288)</f>
        <v>0</v>
      </c>
    </row>
    <row r="289" spans="1:14" s="35" customFormat="1" ht="25.15" customHeight="1">
      <c r="A289" s="33">
        <v>5</v>
      </c>
      <c r="B289" s="31" t="s">
        <v>103</v>
      </c>
      <c r="C289" s="9" t="s">
        <v>156</v>
      </c>
      <c r="D289" s="9" t="s">
        <v>152</v>
      </c>
      <c r="E289" s="29">
        <v>4</v>
      </c>
      <c r="F289" s="27" t="s">
        <v>187</v>
      </c>
      <c r="G289" s="27" t="s">
        <v>186</v>
      </c>
      <c r="H289" s="1">
        <v>0</v>
      </c>
      <c r="I289" s="10">
        <f>E289*H289</f>
        <v>0</v>
      </c>
      <c r="J289" s="33">
        <v>4</v>
      </c>
      <c r="K289" s="53">
        <f>$I289*J289</f>
        <v>0</v>
      </c>
      <c r="L289" s="11">
        <v>0.08</v>
      </c>
      <c r="M289" s="53">
        <f>K289*108%</f>
        <v>0</v>
      </c>
      <c r="N289" s="55">
        <f>SUM(M289:M289)</f>
        <v>0</v>
      </c>
    </row>
    <row r="290" spans="1:14" s="14" customFormat="1" ht="25.15" customHeight="1">
      <c r="B290" s="24"/>
      <c r="C290" s="24"/>
      <c r="D290" s="24"/>
      <c r="E290" s="24"/>
      <c r="F290" s="24"/>
      <c r="G290" s="24"/>
      <c r="H290" s="40" t="s">
        <v>33</v>
      </c>
      <c r="I290" s="12">
        <f>SUM(I285:I289)</f>
        <v>0</v>
      </c>
      <c r="J290" s="21"/>
      <c r="K290" s="12">
        <f>SUM(K285:K289)</f>
        <v>0</v>
      </c>
      <c r="L290" s="13" t="s">
        <v>7</v>
      </c>
      <c r="M290" s="12">
        <f>SUM(M285:M289)</f>
        <v>0</v>
      </c>
      <c r="N290" s="50">
        <f>SUM(N285:N289)</f>
        <v>0</v>
      </c>
    </row>
    <row r="291" spans="1:14" s="6" customFormat="1" ht="25.15" customHeight="1">
      <c r="A291" s="25" t="s">
        <v>157</v>
      </c>
      <c r="B291" s="37"/>
      <c r="C291" s="37"/>
      <c r="D291" s="37"/>
      <c r="E291" s="37"/>
      <c r="F291" s="37"/>
      <c r="G291" s="37"/>
      <c r="H291" s="37"/>
      <c r="I291" s="38"/>
      <c r="J291" s="82"/>
      <c r="K291" s="82"/>
      <c r="L291" s="82"/>
      <c r="M291" s="82"/>
      <c r="N291" s="83"/>
    </row>
    <row r="292" spans="1:14" s="8" customFormat="1" ht="16.149999999999999" customHeight="1">
      <c r="A292" s="7">
        <v>1</v>
      </c>
      <c r="B292" s="7">
        <v>2</v>
      </c>
      <c r="C292" s="7">
        <v>3</v>
      </c>
      <c r="D292" s="7">
        <v>4</v>
      </c>
      <c r="E292" s="7">
        <v>5</v>
      </c>
      <c r="F292" s="7">
        <v>6</v>
      </c>
      <c r="G292" s="7">
        <v>7</v>
      </c>
      <c r="H292" s="7">
        <v>8</v>
      </c>
      <c r="I292" s="7">
        <v>9</v>
      </c>
      <c r="J292" s="7">
        <v>10</v>
      </c>
      <c r="K292" s="7">
        <v>11</v>
      </c>
      <c r="L292" s="7">
        <v>12</v>
      </c>
      <c r="M292" s="7">
        <v>13</v>
      </c>
      <c r="N292" s="7">
        <v>14</v>
      </c>
    </row>
    <row r="293" spans="1:14" s="18" customFormat="1" ht="51" customHeight="1">
      <c r="A293" s="66" t="s">
        <v>0</v>
      </c>
      <c r="B293" s="70" t="s">
        <v>2</v>
      </c>
      <c r="C293" s="66" t="s">
        <v>11</v>
      </c>
      <c r="D293" s="66" t="s">
        <v>12</v>
      </c>
      <c r="E293" s="66" t="s">
        <v>1</v>
      </c>
      <c r="F293" s="64" t="s">
        <v>3</v>
      </c>
      <c r="G293" s="64" t="s">
        <v>6</v>
      </c>
      <c r="H293" s="68" t="s">
        <v>4</v>
      </c>
      <c r="I293" s="64" t="s">
        <v>13</v>
      </c>
      <c r="J293" s="60" t="s">
        <v>183</v>
      </c>
      <c r="K293" s="60" t="s">
        <v>184</v>
      </c>
      <c r="L293" s="74" t="s">
        <v>5</v>
      </c>
      <c r="M293" s="61" t="s">
        <v>185</v>
      </c>
      <c r="N293" s="64" t="s">
        <v>190</v>
      </c>
    </row>
    <row r="294" spans="1:14" s="18" customFormat="1" ht="12.75">
      <c r="A294" s="67"/>
      <c r="B294" s="71"/>
      <c r="C294" s="67"/>
      <c r="D294" s="67"/>
      <c r="E294" s="67"/>
      <c r="F294" s="65"/>
      <c r="G294" s="65"/>
      <c r="H294" s="69"/>
      <c r="I294" s="65"/>
      <c r="J294" s="20">
        <v>2021</v>
      </c>
      <c r="K294" s="23">
        <v>2021</v>
      </c>
      <c r="L294" s="75"/>
      <c r="M294" s="23">
        <v>2021</v>
      </c>
      <c r="N294" s="65"/>
    </row>
    <row r="295" spans="1:14" s="35" customFormat="1" ht="25.15" customHeight="1">
      <c r="A295" s="33">
        <v>1</v>
      </c>
      <c r="B295" s="31" t="s">
        <v>96</v>
      </c>
      <c r="C295" s="9"/>
      <c r="D295" s="9"/>
      <c r="E295" s="29">
        <v>4</v>
      </c>
      <c r="F295" s="27" t="s">
        <v>187</v>
      </c>
      <c r="G295" s="27" t="s">
        <v>186</v>
      </c>
      <c r="H295" s="1">
        <v>0</v>
      </c>
      <c r="I295" s="10">
        <f>E295*H295</f>
        <v>0</v>
      </c>
      <c r="J295" s="33">
        <v>4</v>
      </c>
      <c r="K295" s="53">
        <f>$I295*J295</f>
        <v>0</v>
      </c>
      <c r="L295" s="11">
        <v>0.08</v>
      </c>
      <c r="M295" s="53">
        <f>K295*108%</f>
        <v>0</v>
      </c>
      <c r="N295" s="54">
        <f>SUM(M295:M295)</f>
        <v>0</v>
      </c>
    </row>
    <row r="296" spans="1:14" s="35" customFormat="1" ht="25.35" customHeight="1">
      <c r="A296" s="33">
        <v>2</v>
      </c>
      <c r="B296" s="36" t="s">
        <v>143</v>
      </c>
      <c r="C296" s="9" t="s">
        <v>151</v>
      </c>
      <c r="D296" s="32" t="s">
        <v>152</v>
      </c>
      <c r="E296" s="9">
        <v>1</v>
      </c>
      <c r="F296" s="27" t="s">
        <v>187</v>
      </c>
      <c r="G296" s="27" t="s">
        <v>186</v>
      </c>
      <c r="H296" s="1">
        <v>0</v>
      </c>
      <c r="I296" s="10">
        <f>E296*H296</f>
        <v>0</v>
      </c>
      <c r="J296" s="33">
        <v>4</v>
      </c>
      <c r="K296" s="53">
        <f>$I296*J296</f>
        <v>0</v>
      </c>
      <c r="L296" s="11">
        <v>0.08</v>
      </c>
      <c r="M296" s="53">
        <f>K296*108%</f>
        <v>0</v>
      </c>
      <c r="N296" s="54">
        <f>SUM(M296:M296)</f>
        <v>0</v>
      </c>
    </row>
    <row r="297" spans="1:14" s="35" customFormat="1" ht="27" customHeight="1">
      <c r="A297" s="33">
        <v>3</v>
      </c>
      <c r="B297" s="36" t="s">
        <v>19</v>
      </c>
      <c r="C297" s="9" t="s">
        <v>153</v>
      </c>
      <c r="D297" s="9" t="s">
        <v>154</v>
      </c>
      <c r="E297" s="9">
        <v>2</v>
      </c>
      <c r="F297" s="27" t="s">
        <v>187</v>
      </c>
      <c r="G297" s="27" t="s">
        <v>186</v>
      </c>
      <c r="H297" s="1">
        <v>0</v>
      </c>
      <c r="I297" s="10">
        <f>E297*H297</f>
        <v>0</v>
      </c>
      <c r="J297" s="33">
        <v>4</v>
      </c>
      <c r="K297" s="53">
        <f>$I297*J297</f>
        <v>0</v>
      </c>
      <c r="L297" s="11">
        <v>0.08</v>
      </c>
      <c r="M297" s="53">
        <f>K297*108%</f>
        <v>0</v>
      </c>
      <c r="N297" s="54">
        <f>SUM(M297:M297)</f>
        <v>0</v>
      </c>
    </row>
    <row r="298" spans="1:14" s="35" customFormat="1" ht="25.15" customHeight="1">
      <c r="A298" s="33">
        <v>4</v>
      </c>
      <c r="B298" s="31" t="s">
        <v>101</v>
      </c>
      <c r="C298" s="29" t="s">
        <v>155</v>
      </c>
      <c r="D298" s="39" t="s">
        <v>152</v>
      </c>
      <c r="E298" s="29">
        <v>7</v>
      </c>
      <c r="F298" s="27" t="s">
        <v>187</v>
      </c>
      <c r="G298" s="27" t="s">
        <v>186</v>
      </c>
      <c r="H298" s="1">
        <v>0</v>
      </c>
      <c r="I298" s="10">
        <f>E298*H298</f>
        <v>0</v>
      </c>
      <c r="J298" s="33">
        <v>4</v>
      </c>
      <c r="K298" s="53">
        <f>$I298*J298</f>
        <v>0</v>
      </c>
      <c r="L298" s="11">
        <v>0.08</v>
      </c>
      <c r="M298" s="53">
        <f>K298*108%</f>
        <v>0</v>
      </c>
      <c r="N298" s="54">
        <f>SUM(M298:M298)</f>
        <v>0</v>
      </c>
    </row>
    <row r="299" spans="1:14" s="35" customFormat="1" ht="25.15" customHeight="1">
      <c r="A299" s="33">
        <v>5</v>
      </c>
      <c r="B299" s="31" t="s">
        <v>103</v>
      </c>
      <c r="C299" s="9" t="s">
        <v>156</v>
      </c>
      <c r="D299" s="9" t="s">
        <v>152</v>
      </c>
      <c r="E299" s="29">
        <v>4</v>
      </c>
      <c r="F299" s="27" t="s">
        <v>187</v>
      </c>
      <c r="G299" s="27" t="s">
        <v>186</v>
      </c>
      <c r="H299" s="1">
        <v>0</v>
      </c>
      <c r="I299" s="10">
        <f>E299*H299</f>
        <v>0</v>
      </c>
      <c r="J299" s="33">
        <v>4</v>
      </c>
      <c r="K299" s="53">
        <f>$I299*J299</f>
        <v>0</v>
      </c>
      <c r="L299" s="11">
        <v>0.08</v>
      </c>
      <c r="M299" s="53">
        <f>K299*108%</f>
        <v>0</v>
      </c>
      <c r="N299" s="54">
        <f>SUM(M299:M299)</f>
        <v>0</v>
      </c>
    </row>
    <row r="300" spans="1:14" s="14" customFormat="1" ht="25.15" customHeight="1">
      <c r="B300" s="24"/>
      <c r="C300" s="24"/>
      <c r="D300" s="24"/>
      <c r="E300" s="24"/>
      <c r="F300" s="24"/>
      <c r="G300" s="24"/>
      <c r="H300" s="40" t="s">
        <v>33</v>
      </c>
      <c r="I300" s="12">
        <f>SUM(I295:I299)</f>
        <v>0</v>
      </c>
      <c r="J300" s="21"/>
      <c r="K300" s="12">
        <f>SUM(K295:K299)</f>
        <v>0</v>
      </c>
      <c r="L300" s="13" t="s">
        <v>7</v>
      </c>
      <c r="M300" s="12">
        <f>SUM(M295:M299)</f>
        <v>0</v>
      </c>
      <c r="N300" s="50">
        <f>SUM(N295:N299)</f>
        <v>0</v>
      </c>
    </row>
    <row r="301" spans="1:14" s="6" customFormat="1" ht="25.15" customHeight="1">
      <c r="A301" s="25" t="s">
        <v>182</v>
      </c>
      <c r="B301" s="37"/>
      <c r="C301" s="37"/>
      <c r="D301" s="37"/>
      <c r="E301" s="37"/>
      <c r="F301" s="37"/>
      <c r="G301" s="37"/>
      <c r="H301" s="37"/>
      <c r="I301" s="38"/>
      <c r="J301" s="82"/>
      <c r="K301" s="82"/>
      <c r="L301" s="82"/>
      <c r="M301" s="82"/>
      <c r="N301" s="83"/>
    </row>
    <row r="302" spans="1:14" s="8" customFormat="1" ht="16.149999999999999" customHeight="1">
      <c r="A302" s="7">
        <v>1</v>
      </c>
      <c r="B302" s="7">
        <v>2</v>
      </c>
      <c r="C302" s="7">
        <v>3</v>
      </c>
      <c r="D302" s="7">
        <v>4</v>
      </c>
      <c r="E302" s="7">
        <v>5</v>
      </c>
      <c r="F302" s="7">
        <v>6</v>
      </c>
      <c r="G302" s="7">
        <v>7</v>
      </c>
      <c r="H302" s="7">
        <v>8</v>
      </c>
      <c r="I302" s="7">
        <v>9</v>
      </c>
      <c r="J302" s="7">
        <v>10</v>
      </c>
      <c r="K302" s="7">
        <v>11</v>
      </c>
      <c r="L302" s="7">
        <v>12</v>
      </c>
      <c r="M302" s="7">
        <v>13</v>
      </c>
      <c r="N302" s="7">
        <v>14</v>
      </c>
    </row>
    <row r="303" spans="1:14" s="18" customFormat="1" ht="51" customHeight="1">
      <c r="A303" s="66" t="s">
        <v>0</v>
      </c>
      <c r="B303" s="70" t="s">
        <v>2</v>
      </c>
      <c r="C303" s="66" t="s">
        <v>11</v>
      </c>
      <c r="D303" s="66" t="s">
        <v>12</v>
      </c>
      <c r="E303" s="66" t="s">
        <v>1</v>
      </c>
      <c r="F303" s="64" t="s">
        <v>3</v>
      </c>
      <c r="G303" s="64" t="s">
        <v>6</v>
      </c>
      <c r="H303" s="68" t="s">
        <v>4</v>
      </c>
      <c r="I303" s="64" t="s">
        <v>192</v>
      </c>
      <c r="J303" s="60" t="s">
        <v>183</v>
      </c>
      <c r="K303" s="60" t="s">
        <v>184</v>
      </c>
      <c r="L303" s="74" t="s">
        <v>5</v>
      </c>
      <c r="M303" s="61" t="s">
        <v>185</v>
      </c>
      <c r="N303" s="64" t="s">
        <v>190</v>
      </c>
    </row>
    <row r="304" spans="1:14" s="18" customFormat="1" ht="12.75">
      <c r="A304" s="67"/>
      <c r="B304" s="71"/>
      <c r="C304" s="67"/>
      <c r="D304" s="67"/>
      <c r="E304" s="67"/>
      <c r="F304" s="65"/>
      <c r="G304" s="65"/>
      <c r="H304" s="69"/>
      <c r="I304" s="65"/>
      <c r="J304" s="20">
        <v>2021</v>
      </c>
      <c r="K304" s="23">
        <v>2021</v>
      </c>
      <c r="L304" s="75"/>
      <c r="M304" s="23">
        <v>2021</v>
      </c>
      <c r="N304" s="65"/>
    </row>
    <row r="305" spans="1:14 16364:16364" s="35" customFormat="1" ht="25.15" customHeight="1">
      <c r="A305" s="33">
        <v>1</v>
      </c>
      <c r="B305" s="31" t="s">
        <v>131</v>
      </c>
      <c r="C305" s="9" t="s">
        <v>21</v>
      </c>
      <c r="D305" s="9" t="s">
        <v>21</v>
      </c>
      <c r="E305" s="29">
        <v>2</v>
      </c>
      <c r="F305" s="27" t="s">
        <v>187</v>
      </c>
      <c r="G305" s="27" t="s">
        <v>186</v>
      </c>
      <c r="H305" s="1">
        <v>0</v>
      </c>
      <c r="I305" s="10">
        <f>E305*H305</f>
        <v>0</v>
      </c>
      <c r="J305" s="33">
        <v>4</v>
      </c>
      <c r="K305" s="53">
        <f>$I305*J305</f>
        <v>0</v>
      </c>
      <c r="L305" s="11">
        <v>0.08</v>
      </c>
      <c r="M305" s="53">
        <f>K305*108%</f>
        <v>0</v>
      </c>
      <c r="N305" s="54">
        <f>SUM(M305:M305)</f>
        <v>0</v>
      </c>
    </row>
    <row r="306" spans="1:14 16364:16364" s="35" customFormat="1" ht="21" customHeight="1">
      <c r="A306" s="33">
        <v>2</v>
      </c>
      <c r="B306" s="36" t="s">
        <v>143</v>
      </c>
      <c r="C306" s="9" t="s">
        <v>158</v>
      </c>
      <c r="D306" s="32" t="s">
        <v>159</v>
      </c>
      <c r="E306" s="9">
        <v>2</v>
      </c>
      <c r="F306" s="27" t="s">
        <v>187</v>
      </c>
      <c r="G306" s="27" t="s">
        <v>186</v>
      </c>
      <c r="H306" s="1">
        <v>0</v>
      </c>
      <c r="I306" s="10">
        <f>E306*H306</f>
        <v>0</v>
      </c>
      <c r="J306" s="33">
        <v>4</v>
      </c>
      <c r="K306" s="53">
        <f>$I306*J306</f>
        <v>0</v>
      </c>
      <c r="L306" s="11">
        <v>0.08</v>
      </c>
      <c r="M306" s="53">
        <f>K306*108%</f>
        <v>0</v>
      </c>
      <c r="N306" s="54">
        <f>SUM(M306:M306)</f>
        <v>0</v>
      </c>
    </row>
    <row r="307" spans="1:14 16364:16364" s="35" customFormat="1" ht="27" customHeight="1">
      <c r="A307" s="33">
        <v>3</v>
      </c>
      <c r="B307" s="36" t="s">
        <v>19</v>
      </c>
      <c r="C307" s="9" t="s">
        <v>21</v>
      </c>
      <c r="D307" s="9" t="s">
        <v>160</v>
      </c>
      <c r="E307" s="9">
        <v>4</v>
      </c>
      <c r="F307" s="27" t="s">
        <v>187</v>
      </c>
      <c r="G307" s="27" t="s">
        <v>186</v>
      </c>
      <c r="H307" s="1">
        <v>0</v>
      </c>
      <c r="I307" s="10">
        <f>E307*H307</f>
        <v>0</v>
      </c>
      <c r="J307" s="33">
        <v>4</v>
      </c>
      <c r="K307" s="53">
        <f>$I307*J307</f>
        <v>0</v>
      </c>
      <c r="L307" s="11">
        <v>0.08</v>
      </c>
      <c r="M307" s="53">
        <f>K307*108%</f>
        <v>0</v>
      </c>
      <c r="N307" s="54">
        <f>SUM(M307:M307)</f>
        <v>0</v>
      </c>
    </row>
    <row r="308" spans="1:14 16364:16364" s="35" customFormat="1" ht="25.15" customHeight="1">
      <c r="A308" s="33">
        <v>4</v>
      </c>
      <c r="B308" s="31" t="s">
        <v>101</v>
      </c>
      <c r="C308" s="29" t="s">
        <v>161</v>
      </c>
      <c r="D308" s="39" t="s">
        <v>159</v>
      </c>
      <c r="E308" s="29">
        <v>10</v>
      </c>
      <c r="F308" s="27" t="s">
        <v>187</v>
      </c>
      <c r="G308" s="27" t="s">
        <v>186</v>
      </c>
      <c r="H308" s="1">
        <v>0</v>
      </c>
      <c r="I308" s="10">
        <f>E308*H308</f>
        <v>0</v>
      </c>
      <c r="J308" s="33">
        <v>4</v>
      </c>
      <c r="K308" s="53">
        <f>$I308*J308</f>
        <v>0</v>
      </c>
      <c r="L308" s="11">
        <v>0.08</v>
      </c>
      <c r="M308" s="53">
        <f>K308*108%</f>
        <v>0</v>
      </c>
      <c r="N308" s="54">
        <f>SUM(M308:M308)</f>
        <v>0</v>
      </c>
    </row>
    <row r="309" spans="1:14 16364:16364" s="35" customFormat="1" ht="25.15" customHeight="1">
      <c r="A309" s="33">
        <v>5</v>
      </c>
      <c r="B309" s="31" t="s">
        <v>103</v>
      </c>
      <c r="C309" s="9" t="s">
        <v>104</v>
      </c>
      <c r="D309" s="39" t="s">
        <v>159</v>
      </c>
      <c r="E309" s="29">
        <v>24</v>
      </c>
      <c r="F309" s="27" t="s">
        <v>187</v>
      </c>
      <c r="G309" s="27" t="s">
        <v>186</v>
      </c>
      <c r="H309" s="1">
        <v>0</v>
      </c>
      <c r="I309" s="10">
        <f>E309*H309</f>
        <v>0</v>
      </c>
      <c r="J309" s="33">
        <v>4</v>
      </c>
      <c r="K309" s="53">
        <f>$I309*J309</f>
        <v>0</v>
      </c>
      <c r="L309" s="11">
        <v>0.08</v>
      </c>
      <c r="M309" s="53">
        <f>K309*108%</f>
        <v>0</v>
      </c>
      <c r="N309" s="54">
        <f>SUM(M309:M309)</f>
        <v>0</v>
      </c>
    </row>
    <row r="310" spans="1:14 16364:16364" s="14" customFormat="1" ht="25.15" customHeight="1">
      <c r="B310" s="24"/>
      <c r="C310" s="24"/>
      <c r="D310" s="24"/>
      <c r="E310" s="24"/>
      <c r="F310" s="24"/>
      <c r="G310" s="24"/>
      <c r="H310" s="40" t="s">
        <v>33</v>
      </c>
      <c r="I310" s="12">
        <f>SUM(I305:I309)</f>
        <v>0</v>
      </c>
      <c r="J310" s="21"/>
      <c r="K310" s="12">
        <f>SUM(K305:K309)</f>
        <v>0</v>
      </c>
      <c r="L310" s="13" t="s">
        <v>7</v>
      </c>
      <c r="M310" s="12">
        <f>SUM(M305:M309)</f>
        <v>0</v>
      </c>
      <c r="N310" s="50">
        <f>SUM(N305:N309)</f>
        <v>0</v>
      </c>
    </row>
    <row r="311" spans="1:14 16364:16364" s="5" customFormat="1" ht="30" customHeight="1">
      <c r="A311" s="78" t="s">
        <v>162</v>
      </c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80"/>
    </row>
    <row r="312" spans="1:14 16364:16364" s="6" customFormat="1" ht="25.15" customHeight="1">
      <c r="A312" s="72" t="s">
        <v>163</v>
      </c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85"/>
    </row>
    <row r="313" spans="1:14 16364:16364" s="8" customFormat="1" ht="16.149999999999999" customHeight="1">
      <c r="A313" s="7">
        <v>1</v>
      </c>
      <c r="B313" s="7">
        <v>2</v>
      </c>
      <c r="C313" s="7">
        <v>3</v>
      </c>
      <c r="D313" s="7">
        <v>4</v>
      </c>
      <c r="E313" s="7">
        <v>5</v>
      </c>
      <c r="F313" s="7">
        <v>6</v>
      </c>
      <c r="G313" s="7">
        <v>7</v>
      </c>
      <c r="H313" s="7">
        <v>8</v>
      </c>
      <c r="I313" s="7">
        <v>9</v>
      </c>
      <c r="J313" s="7">
        <v>10</v>
      </c>
      <c r="K313" s="7">
        <v>11</v>
      </c>
      <c r="L313" s="7">
        <v>12</v>
      </c>
      <c r="M313" s="7">
        <v>13</v>
      </c>
      <c r="N313" s="7">
        <v>14</v>
      </c>
    </row>
    <row r="314" spans="1:14 16364:16364" s="18" customFormat="1" ht="40.15" customHeight="1">
      <c r="A314" s="91" t="s">
        <v>0</v>
      </c>
      <c r="B314" s="92" t="s">
        <v>2</v>
      </c>
      <c r="C314" s="91" t="s">
        <v>11</v>
      </c>
      <c r="D314" s="91" t="s">
        <v>12</v>
      </c>
      <c r="E314" s="91" t="s">
        <v>1</v>
      </c>
      <c r="F314" s="76" t="s">
        <v>3</v>
      </c>
      <c r="G314" s="76" t="s">
        <v>6</v>
      </c>
      <c r="H314" s="89" t="s">
        <v>4</v>
      </c>
      <c r="I314" s="76" t="s">
        <v>13</v>
      </c>
      <c r="J314" s="60" t="s">
        <v>183</v>
      </c>
      <c r="K314" s="60" t="s">
        <v>184</v>
      </c>
      <c r="L314" s="84" t="s">
        <v>5</v>
      </c>
      <c r="M314" s="61" t="s">
        <v>185</v>
      </c>
      <c r="N314" s="64" t="s">
        <v>190</v>
      </c>
    </row>
    <row r="315" spans="1:14 16364:16364" s="18" customFormat="1" ht="20.25" customHeight="1">
      <c r="A315" s="91"/>
      <c r="B315" s="92"/>
      <c r="C315" s="91"/>
      <c r="D315" s="91"/>
      <c r="E315" s="91"/>
      <c r="F315" s="76"/>
      <c r="G315" s="76"/>
      <c r="H315" s="89"/>
      <c r="I315" s="76"/>
      <c r="J315" s="20">
        <v>2021</v>
      </c>
      <c r="K315" s="23">
        <v>2021</v>
      </c>
      <c r="L315" s="84"/>
      <c r="M315" s="23">
        <v>2021</v>
      </c>
      <c r="N315" s="65"/>
    </row>
    <row r="316" spans="1:14 16364:16364" ht="33.75">
      <c r="A316" s="9">
        <v>1</v>
      </c>
      <c r="B316" s="26" t="s">
        <v>164</v>
      </c>
      <c r="C316" s="9" t="s">
        <v>165</v>
      </c>
      <c r="D316" s="41" t="s">
        <v>145</v>
      </c>
      <c r="E316" s="9">
        <v>4</v>
      </c>
      <c r="F316" s="27" t="s">
        <v>187</v>
      </c>
      <c r="G316" s="27" t="s">
        <v>186</v>
      </c>
      <c r="H316" s="1">
        <v>0</v>
      </c>
      <c r="I316" s="10">
        <f>E316*H316</f>
        <v>0</v>
      </c>
      <c r="J316" s="33">
        <v>4</v>
      </c>
      <c r="K316" s="10">
        <f>$I316*J316</f>
        <v>0</v>
      </c>
      <c r="L316" s="11">
        <v>0.23</v>
      </c>
      <c r="M316" s="10">
        <f>K316*123%</f>
        <v>0</v>
      </c>
      <c r="N316" s="10">
        <f>SUM(M316:M316)</f>
        <v>0</v>
      </c>
    </row>
    <row r="317" spans="1:14 16364:16364" ht="25.15" customHeight="1">
      <c r="A317" s="9">
        <v>2</v>
      </c>
      <c r="B317" s="26" t="s">
        <v>166</v>
      </c>
      <c r="C317" s="9" t="s">
        <v>167</v>
      </c>
      <c r="D317" s="9" t="s">
        <v>21</v>
      </c>
      <c r="E317" s="9">
        <v>4</v>
      </c>
      <c r="F317" s="27" t="s">
        <v>187</v>
      </c>
      <c r="G317" s="27" t="s">
        <v>186</v>
      </c>
      <c r="H317" s="1">
        <v>0</v>
      </c>
      <c r="I317" s="10">
        <f t="shared" ref="I317" si="13">E317*H317</f>
        <v>0</v>
      </c>
      <c r="J317" s="33">
        <v>4</v>
      </c>
      <c r="K317" s="10">
        <f>$I317*J317</f>
        <v>0</v>
      </c>
      <c r="L317" s="11">
        <v>0.23</v>
      </c>
      <c r="M317" s="10">
        <f>K317*123%</f>
        <v>0</v>
      </c>
      <c r="N317" s="10">
        <f>SUM(M317:M317)</f>
        <v>0</v>
      </c>
    </row>
    <row r="318" spans="1:14 16364:16364" s="14" customFormat="1" ht="25.15" customHeight="1">
      <c r="A318" s="90" t="s">
        <v>33</v>
      </c>
      <c r="B318" s="90"/>
      <c r="C318" s="90"/>
      <c r="D318" s="90"/>
      <c r="E318" s="90"/>
      <c r="F318" s="90"/>
      <c r="G318" s="90"/>
      <c r="H318" s="90"/>
      <c r="I318" s="12">
        <f>SUM(I316:I317)</f>
        <v>0</v>
      </c>
      <c r="J318" s="21"/>
      <c r="K318" s="12">
        <f>SUM(K316:K317)</f>
        <v>0</v>
      </c>
      <c r="L318" s="13" t="s">
        <v>7</v>
      </c>
      <c r="M318" s="12">
        <f>SUM(M316:M317)</f>
        <v>0</v>
      </c>
      <c r="N318" s="50">
        <f>SUM(N316:N317)</f>
        <v>0</v>
      </c>
      <c r="XEJ318" s="42">
        <f>SUM(I318:XEI318)</f>
        <v>0</v>
      </c>
    </row>
    <row r="319" spans="1:14 16364:16364" s="5" customFormat="1" ht="30" customHeight="1">
      <c r="A319" s="78" t="s">
        <v>168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80"/>
    </row>
    <row r="320" spans="1:14 16364:16364" s="6" customFormat="1" ht="25.15" customHeight="1">
      <c r="A320" s="72" t="s">
        <v>163</v>
      </c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85"/>
    </row>
    <row r="321" spans="1:21 16364:16364" s="8" customFormat="1" ht="16.149999999999999" customHeight="1">
      <c r="A321" s="7">
        <v>1</v>
      </c>
      <c r="B321" s="7">
        <v>2</v>
      </c>
      <c r="C321" s="7">
        <v>3</v>
      </c>
      <c r="D321" s="7">
        <v>4</v>
      </c>
      <c r="E321" s="7">
        <v>5</v>
      </c>
      <c r="F321" s="7">
        <v>6</v>
      </c>
      <c r="G321" s="7">
        <v>7</v>
      </c>
      <c r="H321" s="7">
        <v>8</v>
      </c>
      <c r="I321" s="7">
        <v>9</v>
      </c>
      <c r="J321" s="7">
        <v>10</v>
      </c>
      <c r="K321" s="7">
        <v>11</v>
      </c>
      <c r="L321" s="7">
        <v>12</v>
      </c>
      <c r="M321" s="7">
        <v>13</v>
      </c>
      <c r="N321" s="7">
        <v>14</v>
      </c>
    </row>
    <row r="322" spans="1:21 16364:16364" s="18" customFormat="1" ht="76.5" customHeight="1">
      <c r="A322" s="66" t="s">
        <v>0</v>
      </c>
      <c r="B322" s="70" t="s">
        <v>2</v>
      </c>
      <c r="C322" s="66" t="s">
        <v>11</v>
      </c>
      <c r="D322" s="66" t="s">
        <v>12</v>
      </c>
      <c r="E322" s="66" t="s">
        <v>1</v>
      </c>
      <c r="F322" s="64" t="s">
        <v>3</v>
      </c>
      <c r="G322" s="64" t="s">
        <v>6</v>
      </c>
      <c r="H322" s="68" t="s">
        <v>56</v>
      </c>
      <c r="I322" s="64" t="s">
        <v>191</v>
      </c>
      <c r="J322" s="60" t="s">
        <v>183</v>
      </c>
      <c r="K322" s="60" t="s">
        <v>184</v>
      </c>
      <c r="L322" s="74" t="s">
        <v>5</v>
      </c>
      <c r="M322" s="61" t="s">
        <v>185</v>
      </c>
      <c r="N322" s="64" t="s">
        <v>190</v>
      </c>
    </row>
    <row r="323" spans="1:21 16364:16364" s="18" customFormat="1" ht="30" customHeight="1">
      <c r="A323" s="67"/>
      <c r="B323" s="71"/>
      <c r="C323" s="67"/>
      <c r="D323" s="67"/>
      <c r="E323" s="67"/>
      <c r="F323" s="65"/>
      <c r="G323" s="65"/>
      <c r="H323" s="69"/>
      <c r="I323" s="65"/>
      <c r="J323" s="20">
        <v>2021</v>
      </c>
      <c r="K323" s="23">
        <v>2021</v>
      </c>
      <c r="L323" s="75"/>
      <c r="M323" s="23">
        <v>2021</v>
      </c>
      <c r="N323" s="65"/>
    </row>
    <row r="324" spans="1:21 16364:16364" ht="25.15" customHeight="1">
      <c r="A324" s="9">
        <v>1</v>
      </c>
      <c r="B324" s="26" t="s">
        <v>169</v>
      </c>
      <c r="C324" s="43" t="s">
        <v>170</v>
      </c>
      <c r="D324" s="44" t="s">
        <v>171</v>
      </c>
      <c r="E324" s="43">
        <v>24</v>
      </c>
      <c r="F324" s="27" t="s">
        <v>187</v>
      </c>
      <c r="G324" s="27" t="s">
        <v>186</v>
      </c>
      <c r="H324" s="1">
        <v>0</v>
      </c>
      <c r="I324" s="10">
        <f>E324*H324</f>
        <v>0</v>
      </c>
      <c r="J324" s="33">
        <v>4</v>
      </c>
      <c r="K324" s="10">
        <f>$I324*J324</f>
        <v>0</v>
      </c>
      <c r="L324" s="11">
        <v>0.23</v>
      </c>
      <c r="M324" s="99">
        <f>K324*123%</f>
        <v>0</v>
      </c>
      <c r="N324" s="10">
        <f>SUM(M324:M324)</f>
        <v>0</v>
      </c>
      <c r="U324" s="42">
        <f>N325-S324</f>
        <v>0</v>
      </c>
    </row>
    <row r="325" spans="1:21 16364:16364" s="14" customFormat="1" ht="25.15" customHeight="1">
      <c r="A325" s="90" t="s">
        <v>33</v>
      </c>
      <c r="B325" s="90"/>
      <c r="C325" s="90"/>
      <c r="D325" s="90"/>
      <c r="E325" s="90"/>
      <c r="F325" s="90"/>
      <c r="G325" s="90"/>
      <c r="H325" s="90"/>
      <c r="I325" s="12">
        <f>SUM(I324)</f>
        <v>0</v>
      </c>
      <c r="J325" s="21"/>
      <c r="K325" s="12">
        <f>SUM(K324)</f>
        <v>0</v>
      </c>
      <c r="L325" s="13" t="s">
        <v>7</v>
      </c>
      <c r="M325" s="12">
        <f>SUM(M324)</f>
        <v>0</v>
      </c>
      <c r="N325" s="50">
        <f>SUM(N324)</f>
        <v>0</v>
      </c>
      <c r="XEJ325" s="42">
        <f>SUM(I325:XEI325)</f>
        <v>0</v>
      </c>
    </row>
    <row r="326" spans="1:21 16364:16364" s="6" customFormat="1" ht="25.15" customHeight="1">
      <c r="A326" s="72" t="s">
        <v>172</v>
      </c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85"/>
    </row>
    <row r="327" spans="1:21 16364:16364" s="8" customFormat="1" ht="16.149999999999999" customHeight="1">
      <c r="A327" s="7">
        <v>1</v>
      </c>
      <c r="B327" s="7">
        <v>2</v>
      </c>
      <c r="C327" s="7">
        <v>3</v>
      </c>
      <c r="D327" s="7">
        <v>4</v>
      </c>
      <c r="E327" s="7">
        <v>5</v>
      </c>
      <c r="F327" s="7">
        <v>6</v>
      </c>
      <c r="G327" s="7">
        <v>7</v>
      </c>
      <c r="H327" s="7">
        <v>8</v>
      </c>
      <c r="I327" s="7">
        <v>9</v>
      </c>
      <c r="J327" s="7">
        <v>10</v>
      </c>
      <c r="K327" s="7">
        <v>11</v>
      </c>
      <c r="L327" s="7">
        <v>12</v>
      </c>
      <c r="M327" s="7">
        <v>13</v>
      </c>
      <c r="N327" s="7">
        <v>14</v>
      </c>
    </row>
    <row r="328" spans="1:21 16364:16364" s="18" customFormat="1" ht="76.5" customHeight="1">
      <c r="A328" s="66" t="s">
        <v>0</v>
      </c>
      <c r="B328" s="70" t="s">
        <v>2</v>
      </c>
      <c r="C328" s="66" t="s">
        <v>11</v>
      </c>
      <c r="D328" s="66" t="s">
        <v>12</v>
      </c>
      <c r="E328" s="66" t="s">
        <v>1</v>
      </c>
      <c r="F328" s="64" t="s">
        <v>3</v>
      </c>
      <c r="G328" s="64" t="s">
        <v>6</v>
      </c>
      <c r="H328" s="68" t="s">
        <v>56</v>
      </c>
      <c r="I328" s="64" t="s">
        <v>13</v>
      </c>
      <c r="J328" s="60" t="s">
        <v>183</v>
      </c>
      <c r="K328" s="60" t="s">
        <v>184</v>
      </c>
      <c r="L328" s="74" t="s">
        <v>5</v>
      </c>
      <c r="M328" s="61" t="s">
        <v>185</v>
      </c>
      <c r="N328" s="64" t="s">
        <v>190</v>
      </c>
    </row>
    <row r="329" spans="1:21 16364:16364" s="18" customFormat="1" ht="30" customHeight="1">
      <c r="A329" s="67"/>
      <c r="B329" s="71"/>
      <c r="C329" s="67"/>
      <c r="D329" s="67"/>
      <c r="E329" s="67"/>
      <c r="F329" s="65"/>
      <c r="G329" s="65"/>
      <c r="H329" s="69"/>
      <c r="I329" s="65"/>
      <c r="J329" s="20">
        <v>2021</v>
      </c>
      <c r="K329" s="23">
        <v>2021</v>
      </c>
      <c r="L329" s="75"/>
      <c r="M329" s="23">
        <v>2021</v>
      </c>
      <c r="N329" s="65"/>
    </row>
    <row r="330" spans="1:21 16364:16364" ht="25.15" customHeight="1">
      <c r="A330" s="9">
        <v>1</v>
      </c>
      <c r="B330" s="45" t="s">
        <v>173</v>
      </c>
      <c r="C330" s="43" t="s">
        <v>170</v>
      </c>
      <c r="D330" s="44" t="s">
        <v>171</v>
      </c>
      <c r="E330" s="43">
        <v>32</v>
      </c>
      <c r="F330" s="27" t="s">
        <v>187</v>
      </c>
      <c r="G330" s="27" t="s">
        <v>186</v>
      </c>
      <c r="H330" s="1">
        <v>0</v>
      </c>
      <c r="I330" s="10">
        <f>E330*H330</f>
        <v>0</v>
      </c>
      <c r="J330" s="33">
        <v>4</v>
      </c>
      <c r="K330" s="10">
        <f>$I330*J330</f>
        <v>0</v>
      </c>
      <c r="L330" s="11">
        <v>0.23</v>
      </c>
      <c r="M330" s="10">
        <f>K330*123%</f>
        <v>0</v>
      </c>
      <c r="N330" s="10">
        <f>SUM(M330:M330)</f>
        <v>0</v>
      </c>
    </row>
    <row r="331" spans="1:21 16364:16364" ht="25.15" customHeight="1">
      <c r="A331" s="9">
        <v>2</v>
      </c>
      <c r="B331" s="26" t="s">
        <v>169</v>
      </c>
      <c r="C331" s="43" t="s">
        <v>174</v>
      </c>
      <c r="D331" s="41" t="s">
        <v>171</v>
      </c>
      <c r="E331" s="9">
        <v>4</v>
      </c>
      <c r="F331" s="27" t="s">
        <v>187</v>
      </c>
      <c r="G331" s="27" t="s">
        <v>186</v>
      </c>
      <c r="H331" s="1">
        <v>0</v>
      </c>
      <c r="I331" s="10">
        <f>E331*H331</f>
        <v>0</v>
      </c>
      <c r="J331" s="33">
        <v>4</v>
      </c>
      <c r="K331" s="10">
        <f>$I331*J331</f>
        <v>0</v>
      </c>
      <c r="L331" s="11">
        <v>0.23</v>
      </c>
      <c r="M331" s="10">
        <f>K331*123%</f>
        <v>0</v>
      </c>
      <c r="N331" s="10">
        <f>SUM(M331:M331)</f>
        <v>0</v>
      </c>
    </row>
    <row r="332" spans="1:21 16364:16364" ht="25.15" customHeight="1">
      <c r="A332" s="9">
        <v>3</v>
      </c>
      <c r="B332" s="45" t="s">
        <v>62</v>
      </c>
      <c r="C332" s="43" t="s">
        <v>175</v>
      </c>
      <c r="D332" s="44" t="s">
        <v>171</v>
      </c>
      <c r="E332" s="43">
        <v>4</v>
      </c>
      <c r="F332" s="27" t="s">
        <v>187</v>
      </c>
      <c r="G332" s="27" t="s">
        <v>186</v>
      </c>
      <c r="H332" s="1">
        <v>0</v>
      </c>
      <c r="I332" s="10">
        <f t="shared" ref="I332" si="14">E332*H332</f>
        <v>0</v>
      </c>
      <c r="J332" s="33">
        <v>4</v>
      </c>
      <c r="K332" s="10">
        <f>$I332*J332</f>
        <v>0</v>
      </c>
      <c r="L332" s="11">
        <v>0.23</v>
      </c>
      <c r="M332" s="10">
        <f>K332*123%</f>
        <v>0</v>
      </c>
      <c r="N332" s="10">
        <f>SUM(M332:M332)</f>
        <v>0</v>
      </c>
    </row>
    <row r="333" spans="1:21 16364:16364" s="14" customFormat="1" ht="25.15" customHeight="1">
      <c r="A333" s="90" t="s">
        <v>33</v>
      </c>
      <c r="B333" s="90"/>
      <c r="C333" s="90"/>
      <c r="D333" s="90"/>
      <c r="E333" s="90"/>
      <c r="F333" s="90"/>
      <c r="G333" s="90"/>
      <c r="H333" s="90"/>
      <c r="I333" s="12">
        <f>SUM(I330:I332)</f>
        <v>0</v>
      </c>
      <c r="J333" s="21"/>
      <c r="K333" s="12">
        <f>SUM(K330:K332)</f>
        <v>0</v>
      </c>
      <c r="L333" s="13" t="s">
        <v>7</v>
      </c>
      <c r="M333" s="12">
        <f>SUM(M330:M332)</f>
        <v>0</v>
      </c>
      <c r="N333" s="50">
        <f>SUM(N330:N332)</f>
        <v>0</v>
      </c>
      <c r="XEJ333" s="42">
        <f>SUM(I333:XEI333)</f>
        <v>0</v>
      </c>
    </row>
    <row r="334" spans="1:21 16364:16364" s="6" customFormat="1" ht="25.15" customHeight="1">
      <c r="A334" s="72" t="s">
        <v>176</v>
      </c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85"/>
    </row>
    <row r="335" spans="1:21 16364:16364" s="8" customFormat="1" ht="16.149999999999999" customHeight="1">
      <c r="A335" s="7">
        <v>1</v>
      </c>
      <c r="B335" s="7">
        <v>2</v>
      </c>
      <c r="C335" s="7">
        <v>3</v>
      </c>
      <c r="D335" s="7">
        <v>4</v>
      </c>
      <c r="E335" s="7">
        <v>5</v>
      </c>
      <c r="F335" s="7">
        <v>6</v>
      </c>
      <c r="G335" s="7">
        <v>7</v>
      </c>
      <c r="H335" s="7">
        <v>8</v>
      </c>
      <c r="I335" s="7">
        <v>9</v>
      </c>
      <c r="J335" s="7">
        <v>10</v>
      </c>
      <c r="K335" s="7">
        <v>11</v>
      </c>
      <c r="L335" s="7">
        <v>12</v>
      </c>
      <c r="M335" s="7">
        <v>13</v>
      </c>
      <c r="N335" s="7">
        <v>14</v>
      </c>
    </row>
    <row r="336" spans="1:21 16364:16364" s="18" customFormat="1" ht="76.5" customHeight="1">
      <c r="A336" s="66" t="s">
        <v>0</v>
      </c>
      <c r="B336" s="70" t="s">
        <v>2</v>
      </c>
      <c r="C336" s="66" t="s">
        <v>11</v>
      </c>
      <c r="D336" s="66" t="s">
        <v>12</v>
      </c>
      <c r="E336" s="66" t="s">
        <v>1</v>
      </c>
      <c r="F336" s="64" t="s">
        <v>3</v>
      </c>
      <c r="G336" s="64" t="s">
        <v>6</v>
      </c>
      <c r="H336" s="68" t="s">
        <v>56</v>
      </c>
      <c r="I336" s="64" t="s">
        <v>13</v>
      </c>
      <c r="J336" s="60" t="s">
        <v>183</v>
      </c>
      <c r="K336" s="60" t="s">
        <v>184</v>
      </c>
      <c r="L336" s="74" t="s">
        <v>5</v>
      </c>
      <c r="M336" s="61" t="s">
        <v>185</v>
      </c>
      <c r="N336" s="64" t="s">
        <v>188</v>
      </c>
    </row>
    <row r="337" spans="1:15 16364:16364" s="18" customFormat="1" ht="30" customHeight="1">
      <c r="A337" s="67"/>
      <c r="B337" s="71"/>
      <c r="C337" s="67"/>
      <c r="D337" s="67"/>
      <c r="E337" s="67"/>
      <c r="F337" s="65"/>
      <c r="G337" s="65"/>
      <c r="H337" s="69"/>
      <c r="I337" s="65"/>
      <c r="J337" s="63">
        <v>2021</v>
      </c>
      <c r="K337" s="62">
        <v>2021</v>
      </c>
      <c r="L337" s="75"/>
      <c r="M337" s="23" t="s">
        <v>189</v>
      </c>
      <c r="N337" s="65"/>
    </row>
    <row r="338" spans="1:15 16364:16364" ht="25.15" customHeight="1">
      <c r="A338" s="9">
        <v>1</v>
      </c>
      <c r="B338" s="26" t="s">
        <v>169</v>
      </c>
      <c r="C338" s="43" t="s">
        <v>170</v>
      </c>
      <c r="D338" s="44" t="s">
        <v>171</v>
      </c>
      <c r="E338" s="43">
        <v>6</v>
      </c>
      <c r="F338" s="27" t="s">
        <v>187</v>
      </c>
      <c r="G338" s="27" t="s">
        <v>186</v>
      </c>
      <c r="H338" s="1">
        <v>0</v>
      </c>
      <c r="I338" s="10">
        <f>E338*H338</f>
        <v>0</v>
      </c>
      <c r="J338" s="33">
        <v>4</v>
      </c>
      <c r="K338" s="10">
        <f>$I338*J338</f>
        <v>0</v>
      </c>
      <c r="L338" s="11">
        <v>0.23</v>
      </c>
      <c r="M338" s="10">
        <f>K338*123%</f>
        <v>0</v>
      </c>
      <c r="N338" s="10">
        <f>SUM(M338:M338)</f>
        <v>0</v>
      </c>
    </row>
    <row r="339" spans="1:15 16364:16364" s="14" customFormat="1" ht="25.15" customHeight="1">
      <c r="A339" s="90" t="s">
        <v>33</v>
      </c>
      <c r="B339" s="90"/>
      <c r="C339" s="90"/>
      <c r="D339" s="90"/>
      <c r="E339" s="90"/>
      <c r="F339" s="90"/>
      <c r="G339" s="90"/>
      <c r="H339" s="90"/>
      <c r="I339" s="12">
        <f>SUM(I338)</f>
        <v>0</v>
      </c>
      <c r="J339" s="21"/>
      <c r="K339" s="12">
        <f>SUM(K338)</f>
        <v>0</v>
      </c>
      <c r="L339" s="13" t="s">
        <v>7</v>
      </c>
      <c r="M339" s="12">
        <f>SUM(M338)</f>
        <v>0</v>
      </c>
      <c r="N339" s="50">
        <f>SUM(N338)</f>
        <v>0</v>
      </c>
      <c r="XEJ339" s="42">
        <f>SUM(I339:XEI339)</f>
        <v>0</v>
      </c>
    </row>
    <row r="340" spans="1:15 16364:16364" s="6" customFormat="1" ht="25.15" customHeight="1">
      <c r="A340" s="72" t="s">
        <v>177</v>
      </c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85"/>
    </row>
    <row r="341" spans="1:15 16364:16364" s="8" customFormat="1" ht="16.149999999999999" customHeight="1">
      <c r="A341" s="7">
        <v>1</v>
      </c>
      <c r="B341" s="7">
        <v>2</v>
      </c>
      <c r="C341" s="7">
        <v>3</v>
      </c>
      <c r="D341" s="7">
        <v>4</v>
      </c>
      <c r="E341" s="7">
        <v>5</v>
      </c>
      <c r="F341" s="7">
        <v>6</v>
      </c>
      <c r="G341" s="7">
        <v>7</v>
      </c>
      <c r="H341" s="7">
        <v>8</v>
      </c>
      <c r="I341" s="7">
        <v>9</v>
      </c>
      <c r="J341" s="7">
        <v>10</v>
      </c>
      <c r="K341" s="7">
        <v>11</v>
      </c>
      <c r="L341" s="7">
        <v>12</v>
      </c>
      <c r="M341" s="7">
        <v>13</v>
      </c>
      <c r="N341" s="7">
        <v>14</v>
      </c>
    </row>
    <row r="342" spans="1:15 16364:16364" s="18" customFormat="1" ht="76.5" customHeight="1">
      <c r="A342" s="66" t="s">
        <v>0</v>
      </c>
      <c r="B342" s="70" t="s">
        <v>2</v>
      </c>
      <c r="C342" s="66" t="s">
        <v>11</v>
      </c>
      <c r="D342" s="66" t="s">
        <v>12</v>
      </c>
      <c r="E342" s="66" t="s">
        <v>1</v>
      </c>
      <c r="F342" s="64" t="s">
        <v>3</v>
      </c>
      <c r="G342" s="64" t="s">
        <v>6</v>
      </c>
      <c r="H342" s="68" t="s">
        <v>56</v>
      </c>
      <c r="I342" s="64" t="s">
        <v>13</v>
      </c>
      <c r="J342" s="60" t="s">
        <v>183</v>
      </c>
      <c r="K342" s="60" t="s">
        <v>184</v>
      </c>
      <c r="L342" s="74" t="s">
        <v>5</v>
      </c>
      <c r="M342" s="61" t="s">
        <v>185</v>
      </c>
      <c r="N342" s="64" t="s">
        <v>188</v>
      </c>
    </row>
    <row r="343" spans="1:15 16364:16364" s="18" customFormat="1" ht="30" customHeight="1">
      <c r="A343" s="67"/>
      <c r="B343" s="71"/>
      <c r="C343" s="67"/>
      <c r="D343" s="67"/>
      <c r="E343" s="67"/>
      <c r="F343" s="65"/>
      <c r="G343" s="65"/>
      <c r="H343" s="69"/>
      <c r="I343" s="65"/>
      <c r="J343" s="63">
        <v>2021</v>
      </c>
      <c r="K343" s="62">
        <v>2021</v>
      </c>
      <c r="L343" s="75"/>
      <c r="M343" s="23">
        <v>2021</v>
      </c>
      <c r="N343" s="65"/>
    </row>
    <row r="344" spans="1:15 16364:16364" ht="25.15" customHeight="1">
      <c r="A344" s="9">
        <v>1</v>
      </c>
      <c r="B344" s="26" t="s">
        <v>169</v>
      </c>
      <c r="C344" s="43" t="s">
        <v>170</v>
      </c>
      <c r="D344" s="44" t="s">
        <v>171</v>
      </c>
      <c r="E344" s="43">
        <v>16</v>
      </c>
      <c r="F344" s="27" t="s">
        <v>187</v>
      </c>
      <c r="G344" s="27" t="s">
        <v>186</v>
      </c>
      <c r="H344" s="1">
        <v>0</v>
      </c>
      <c r="I344" s="10">
        <f>E344*H344</f>
        <v>0</v>
      </c>
      <c r="J344" s="33">
        <v>4</v>
      </c>
      <c r="K344" s="10">
        <f>$I344*J344</f>
        <v>0</v>
      </c>
      <c r="L344" s="11">
        <v>0.23</v>
      </c>
      <c r="M344" s="10">
        <f>K344*123%</f>
        <v>0</v>
      </c>
      <c r="N344" s="10">
        <f>SUM(M344:M344)</f>
        <v>0</v>
      </c>
    </row>
    <row r="345" spans="1:15 16364:16364" s="14" customFormat="1" ht="25.15" customHeight="1">
      <c r="A345" s="90" t="s">
        <v>33</v>
      </c>
      <c r="B345" s="90"/>
      <c r="C345" s="90"/>
      <c r="D345" s="90"/>
      <c r="E345" s="90"/>
      <c r="F345" s="90"/>
      <c r="G345" s="90"/>
      <c r="H345" s="90"/>
      <c r="I345" s="12">
        <f>I344</f>
        <v>0</v>
      </c>
      <c r="J345" s="21"/>
      <c r="K345" s="12">
        <f>SUM(K344)</f>
        <v>0</v>
      </c>
      <c r="L345" s="13" t="s">
        <v>7</v>
      </c>
      <c r="M345" s="12">
        <f>SUM(M344)</f>
        <v>0</v>
      </c>
      <c r="N345" s="50">
        <f>SUM(N344)</f>
        <v>0</v>
      </c>
      <c r="XEJ345" s="42">
        <f>SUM(I345:XEI345)</f>
        <v>0</v>
      </c>
    </row>
    <row r="346" spans="1:15 16364:16364" s="6" customFormat="1" ht="25.15" customHeight="1">
      <c r="A346" s="72" t="s">
        <v>178</v>
      </c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85"/>
    </row>
    <row r="347" spans="1:15 16364:16364" s="8" customFormat="1" ht="16.149999999999999" customHeight="1">
      <c r="A347" s="7">
        <v>1</v>
      </c>
      <c r="B347" s="7">
        <v>2</v>
      </c>
      <c r="C347" s="7">
        <v>3</v>
      </c>
      <c r="D347" s="7">
        <v>4</v>
      </c>
      <c r="E347" s="7">
        <v>5</v>
      </c>
      <c r="F347" s="7">
        <v>6</v>
      </c>
      <c r="G347" s="7">
        <v>7</v>
      </c>
      <c r="H347" s="7">
        <v>8</v>
      </c>
      <c r="I347" s="7">
        <v>9</v>
      </c>
      <c r="J347" s="7">
        <v>10</v>
      </c>
      <c r="K347" s="7">
        <v>11</v>
      </c>
      <c r="L347" s="7">
        <v>12</v>
      </c>
      <c r="M347" s="7">
        <v>13</v>
      </c>
      <c r="N347" s="7">
        <v>14</v>
      </c>
    </row>
    <row r="348" spans="1:15 16364:16364" s="18" customFormat="1" ht="76.5" customHeight="1">
      <c r="A348" s="66" t="s">
        <v>0</v>
      </c>
      <c r="B348" s="70" t="s">
        <v>2</v>
      </c>
      <c r="C348" s="66" t="s">
        <v>11</v>
      </c>
      <c r="D348" s="66" t="s">
        <v>12</v>
      </c>
      <c r="E348" s="66" t="s">
        <v>1</v>
      </c>
      <c r="F348" s="64" t="s">
        <v>3</v>
      </c>
      <c r="G348" s="64" t="s">
        <v>6</v>
      </c>
      <c r="H348" s="68" t="s">
        <v>56</v>
      </c>
      <c r="I348" s="64" t="s">
        <v>13</v>
      </c>
      <c r="J348" s="60" t="s">
        <v>183</v>
      </c>
      <c r="K348" s="60" t="s">
        <v>184</v>
      </c>
      <c r="L348" s="74" t="s">
        <v>5</v>
      </c>
      <c r="M348" s="61" t="s">
        <v>185</v>
      </c>
      <c r="N348" s="64" t="s">
        <v>188</v>
      </c>
    </row>
    <row r="349" spans="1:15 16364:16364" s="18" customFormat="1" ht="30" customHeight="1">
      <c r="A349" s="67"/>
      <c r="B349" s="71"/>
      <c r="C349" s="67"/>
      <c r="D349" s="67"/>
      <c r="E349" s="67"/>
      <c r="F349" s="65"/>
      <c r="G349" s="65"/>
      <c r="H349" s="69"/>
      <c r="I349" s="65"/>
      <c r="J349" s="20">
        <v>2021</v>
      </c>
      <c r="K349" s="23">
        <v>2021</v>
      </c>
      <c r="L349" s="75"/>
      <c r="M349" s="23">
        <v>2021</v>
      </c>
      <c r="N349" s="65"/>
    </row>
    <row r="350" spans="1:15 16364:16364" ht="25.15" customHeight="1">
      <c r="A350" s="9">
        <v>1</v>
      </c>
      <c r="B350" s="26" t="s">
        <v>169</v>
      </c>
      <c r="C350" s="43" t="s">
        <v>179</v>
      </c>
      <c r="D350" s="44" t="s">
        <v>92</v>
      </c>
      <c r="E350" s="43">
        <v>5</v>
      </c>
      <c r="F350" s="27" t="s">
        <v>187</v>
      </c>
      <c r="G350" s="27" t="s">
        <v>186</v>
      </c>
      <c r="H350" s="1">
        <v>0</v>
      </c>
      <c r="I350" s="10">
        <f>E350*H350</f>
        <v>0</v>
      </c>
      <c r="J350" s="33">
        <v>4</v>
      </c>
      <c r="K350" s="10">
        <f>$I350*J350</f>
        <v>0</v>
      </c>
      <c r="L350" s="11">
        <v>0.23</v>
      </c>
      <c r="M350" s="10">
        <f>K350*123%</f>
        <v>0</v>
      </c>
      <c r="N350" s="58">
        <f>SUM(M350:M350)</f>
        <v>0</v>
      </c>
      <c r="O350" s="59"/>
    </row>
    <row r="351" spans="1:15 16364:16364" s="14" customFormat="1" ht="25.15" customHeight="1">
      <c r="A351" s="90" t="s">
        <v>33</v>
      </c>
      <c r="B351" s="90"/>
      <c r="C351" s="90"/>
      <c r="D351" s="90"/>
      <c r="E351" s="90"/>
      <c r="F351" s="90"/>
      <c r="G351" s="90"/>
      <c r="H351" s="90"/>
      <c r="I351" s="12">
        <f>I350</f>
        <v>0</v>
      </c>
      <c r="J351" s="21"/>
      <c r="K351" s="12">
        <f>SUM(K350)</f>
        <v>0</v>
      </c>
      <c r="L351" s="13" t="s">
        <v>7</v>
      </c>
      <c r="M351" s="12">
        <f>SUM(M350)</f>
        <v>0</v>
      </c>
      <c r="N351" s="50">
        <f>SUM(N350)</f>
        <v>0</v>
      </c>
      <c r="XEJ351" s="42">
        <f>SUM(I351:XEI351)</f>
        <v>0</v>
      </c>
    </row>
    <row r="352" spans="1:15 16364:16364" s="15" customFormat="1" ht="30" customHeight="1">
      <c r="A352" s="78" t="s">
        <v>180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56">
        <f>K351+K345+K339+K333+K325+K318+K310+K300+K290+K280+K270+K260+K245+K235+K225+K215+K205+K194+K184+K174+K164+K154+K144+K133+K123+K117+K107+K95+K84+K73+K62+K52+K43+K33+K15</f>
        <v>0</v>
      </c>
      <c r="L352" s="56"/>
      <c r="M352" s="56">
        <f>M351+M345+M339+M333+M325+M318+M310+M300+M290+M280+M270+M260+M245+M235+M225+M215+M205+M194+M184+M174+M164+M154+M144+M133+M123+M117+M107+M95+M84+M73+M62+M52+M43+M33+M15</f>
        <v>0</v>
      </c>
      <c r="N352" s="56">
        <f t="shared" ref="N352" si="15">N351+N345+N339+N333+N325+N318+N310+N300+N290+N280+N270+N260+N245+N235+N225+N215+N205+N194+N184+N174+N164+N154+N144+N133+N123+N117+N107+N95+N84+N73+N62+N52+N43+N33+N15</f>
        <v>0</v>
      </c>
    </row>
    <row r="354" spans="5:9" ht="25.15" customHeight="1">
      <c r="E354" s="17"/>
      <c r="I354" s="16"/>
    </row>
  </sheetData>
  <mergeCells count="458">
    <mergeCell ref="A117:H117"/>
    <mergeCell ref="A6:A7"/>
    <mergeCell ref="B6:B7"/>
    <mergeCell ref="C6:C7"/>
    <mergeCell ref="D6:D7"/>
    <mergeCell ref="E6:E7"/>
    <mergeCell ref="A2:N2"/>
    <mergeCell ref="L99:L100"/>
    <mergeCell ref="A95:H95"/>
    <mergeCell ref="A87:A88"/>
    <mergeCell ref="B87:B88"/>
    <mergeCell ref="C87:C88"/>
    <mergeCell ref="I65:I66"/>
    <mergeCell ref="A73:H73"/>
    <mergeCell ref="A15:H15"/>
    <mergeCell ref="A43:H43"/>
    <mergeCell ref="F37:F38"/>
    <mergeCell ref="G37:G38"/>
    <mergeCell ref="H37:H38"/>
    <mergeCell ref="I37:I38"/>
    <mergeCell ref="F6:F7"/>
    <mergeCell ref="A33:H33"/>
    <mergeCell ref="A107:H107"/>
    <mergeCell ref="G99:G100"/>
    <mergeCell ref="H99:H100"/>
    <mergeCell ref="I99:I100"/>
    <mergeCell ref="G46:G47"/>
    <mergeCell ref="H46:H47"/>
    <mergeCell ref="I46:I47"/>
    <mergeCell ref="A46:A47"/>
    <mergeCell ref="B46:B47"/>
    <mergeCell ref="C46:C47"/>
    <mergeCell ref="D46:D47"/>
    <mergeCell ref="E46:E47"/>
    <mergeCell ref="F46:F47"/>
    <mergeCell ref="I55:I56"/>
    <mergeCell ref="A52:H52"/>
    <mergeCell ref="A55:A56"/>
    <mergeCell ref="B55:B56"/>
    <mergeCell ref="C55:C56"/>
    <mergeCell ref="D55:D56"/>
    <mergeCell ref="E55:E56"/>
    <mergeCell ref="A97:I97"/>
    <mergeCell ref="A99:A100"/>
    <mergeCell ref="B99:B100"/>
    <mergeCell ref="C99:C100"/>
    <mergeCell ref="D99:D100"/>
    <mergeCell ref="E99:E100"/>
    <mergeCell ref="F99:F100"/>
    <mergeCell ref="D87:D88"/>
    <mergeCell ref="E87:E88"/>
    <mergeCell ref="F87:F88"/>
    <mergeCell ref="G87:G88"/>
    <mergeCell ref="H87:H88"/>
    <mergeCell ref="I87:I88"/>
    <mergeCell ref="A108:I108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D126:D127"/>
    <mergeCell ref="E126:E127"/>
    <mergeCell ref="F126:F127"/>
    <mergeCell ref="G126:G127"/>
    <mergeCell ref="A124:N124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G147:G148"/>
    <mergeCell ref="H147:H148"/>
    <mergeCell ref="I147:I148"/>
    <mergeCell ref="A154:H154"/>
    <mergeCell ref="A144:H144"/>
    <mergeCell ref="A147:A148"/>
    <mergeCell ref="B147:B148"/>
    <mergeCell ref="C147:C148"/>
    <mergeCell ref="D147:D148"/>
    <mergeCell ref="E147:E148"/>
    <mergeCell ref="F147:F148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G177:G178"/>
    <mergeCell ref="H177:H178"/>
    <mergeCell ref="I177:I178"/>
    <mergeCell ref="G167:G168"/>
    <mergeCell ref="H167:H168"/>
    <mergeCell ref="I167:I168"/>
    <mergeCell ref="A174:H174"/>
    <mergeCell ref="A164:H164"/>
    <mergeCell ref="A167:A168"/>
    <mergeCell ref="B167:B168"/>
    <mergeCell ref="C167:C168"/>
    <mergeCell ref="D167:D168"/>
    <mergeCell ref="E167:E168"/>
    <mergeCell ref="F167:F168"/>
    <mergeCell ref="A187:A188"/>
    <mergeCell ref="B187:B188"/>
    <mergeCell ref="C187:C188"/>
    <mergeCell ref="D187:D188"/>
    <mergeCell ref="E187:E188"/>
    <mergeCell ref="F187:F188"/>
    <mergeCell ref="A177:A178"/>
    <mergeCell ref="B177:B178"/>
    <mergeCell ref="C177:C178"/>
    <mergeCell ref="D177:D178"/>
    <mergeCell ref="E177:E178"/>
    <mergeCell ref="F177:F178"/>
    <mergeCell ref="A215:H215"/>
    <mergeCell ref="A205:H205"/>
    <mergeCell ref="A208:A209"/>
    <mergeCell ref="B208:B209"/>
    <mergeCell ref="C208:C209"/>
    <mergeCell ref="D208:D209"/>
    <mergeCell ref="E208:E209"/>
    <mergeCell ref="F208:F209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I238:I239"/>
    <mergeCell ref="G228:G229"/>
    <mergeCell ref="H228:H229"/>
    <mergeCell ref="I228:I229"/>
    <mergeCell ref="A235:H235"/>
    <mergeCell ref="A225:H225"/>
    <mergeCell ref="A228:A229"/>
    <mergeCell ref="B228:B229"/>
    <mergeCell ref="C228:C229"/>
    <mergeCell ref="D228:D229"/>
    <mergeCell ref="E228:E229"/>
    <mergeCell ref="F228:F229"/>
    <mergeCell ref="A245:H245"/>
    <mergeCell ref="A248:A249"/>
    <mergeCell ref="B248:B249"/>
    <mergeCell ref="C248:C249"/>
    <mergeCell ref="D248:D249"/>
    <mergeCell ref="E248:E249"/>
    <mergeCell ref="F248:F249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345:H345"/>
    <mergeCell ref="A351:H351"/>
    <mergeCell ref="A325:H325"/>
    <mergeCell ref="A333:H333"/>
    <mergeCell ref="A339:H339"/>
    <mergeCell ref="A326:N326"/>
    <mergeCell ref="A334:N334"/>
    <mergeCell ref="A340:N340"/>
    <mergeCell ref="I314:I315"/>
    <mergeCell ref="A318:H318"/>
    <mergeCell ref="A320:N320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G248:G249"/>
    <mergeCell ref="H248:H249"/>
    <mergeCell ref="I248:I249"/>
    <mergeCell ref="A260:H260"/>
    <mergeCell ref="A16:N16"/>
    <mergeCell ref="N18:N19"/>
    <mergeCell ref="L18:L19"/>
    <mergeCell ref="N6:N7"/>
    <mergeCell ref="A3:N3"/>
    <mergeCell ref="A4:N4"/>
    <mergeCell ref="L6:L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6:G7"/>
    <mergeCell ref="H6:H7"/>
    <mergeCell ref="I6:I7"/>
    <mergeCell ref="N46:N47"/>
    <mergeCell ref="A44:N44"/>
    <mergeCell ref="A53:N53"/>
    <mergeCell ref="L46:L47"/>
    <mergeCell ref="A34:N34"/>
    <mergeCell ref="A35:N35"/>
    <mergeCell ref="N37:N38"/>
    <mergeCell ref="L37:L38"/>
    <mergeCell ref="B37:B38"/>
    <mergeCell ref="C37:C38"/>
    <mergeCell ref="D37:D38"/>
    <mergeCell ref="E37:E38"/>
    <mergeCell ref="A37:A38"/>
    <mergeCell ref="N65:N66"/>
    <mergeCell ref="A74:N74"/>
    <mergeCell ref="L65:L66"/>
    <mergeCell ref="N55:N56"/>
    <mergeCell ref="A63:N63"/>
    <mergeCell ref="L55:L56"/>
    <mergeCell ref="A62:H62"/>
    <mergeCell ref="A65:A66"/>
    <mergeCell ref="B65:B66"/>
    <mergeCell ref="C65:C66"/>
    <mergeCell ref="D65:D66"/>
    <mergeCell ref="E65:E66"/>
    <mergeCell ref="F65:F66"/>
    <mergeCell ref="G65:G66"/>
    <mergeCell ref="H65:H66"/>
    <mergeCell ref="F55:F56"/>
    <mergeCell ref="G55:G56"/>
    <mergeCell ref="H55:H56"/>
    <mergeCell ref="N87:N88"/>
    <mergeCell ref="A96:N96"/>
    <mergeCell ref="L87:L88"/>
    <mergeCell ref="N76:N77"/>
    <mergeCell ref="A85:N85"/>
    <mergeCell ref="L76:L77"/>
    <mergeCell ref="G76:G77"/>
    <mergeCell ref="H76:H77"/>
    <mergeCell ref="I76:I77"/>
    <mergeCell ref="A84:H84"/>
    <mergeCell ref="A76:A77"/>
    <mergeCell ref="B76:B77"/>
    <mergeCell ref="C76:C77"/>
    <mergeCell ref="D76:D77"/>
    <mergeCell ref="E76:E77"/>
    <mergeCell ref="F76:F77"/>
    <mergeCell ref="N99:N100"/>
    <mergeCell ref="A118:N118"/>
    <mergeCell ref="N110:N111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H126:H127"/>
    <mergeCell ref="I126:I127"/>
    <mergeCell ref="A133:H133"/>
    <mergeCell ref="A123:H123"/>
    <mergeCell ref="A126:A127"/>
    <mergeCell ref="B126:B127"/>
    <mergeCell ref="C126:C127"/>
    <mergeCell ref="A346:N346"/>
    <mergeCell ref="N120:N121"/>
    <mergeCell ref="J281:N281"/>
    <mergeCell ref="J291:N291"/>
    <mergeCell ref="J301:N301"/>
    <mergeCell ref="A311:N311"/>
    <mergeCell ref="A312:N312"/>
    <mergeCell ref="A319:N319"/>
    <mergeCell ref="A216:N216"/>
    <mergeCell ref="L218:L219"/>
    <mergeCell ref="A134:N134"/>
    <mergeCell ref="A135:N135"/>
    <mergeCell ref="A145:N145"/>
    <mergeCell ref="N126:N127"/>
    <mergeCell ref="L110:L111"/>
    <mergeCell ref="L120:L121"/>
    <mergeCell ref="L126:L127"/>
    <mergeCell ref="L137:L138"/>
    <mergeCell ref="L147:L148"/>
    <mergeCell ref="L157:L158"/>
    <mergeCell ref="A226:N226"/>
    <mergeCell ref="A236:N236"/>
    <mergeCell ref="A246:N246"/>
    <mergeCell ref="N218:N219"/>
    <mergeCell ref="A155:N155"/>
    <mergeCell ref="A165:N165"/>
    <mergeCell ref="A175:N175"/>
    <mergeCell ref="A185:N185"/>
    <mergeCell ref="N137:N138"/>
    <mergeCell ref="N147:N148"/>
    <mergeCell ref="N157:N158"/>
    <mergeCell ref="N167:N168"/>
    <mergeCell ref="L208:L209"/>
    <mergeCell ref="A195:N195"/>
    <mergeCell ref="A206:N206"/>
    <mergeCell ref="L167:L168"/>
    <mergeCell ref="L177:L178"/>
    <mergeCell ref="L187:L188"/>
    <mergeCell ref="L197:L198"/>
    <mergeCell ref="G208:G209"/>
    <mergeCell ref="H208:H209"/>
    <mergeCell ref="I208:I209"/>
    <mergeCell ref="I197:I198"/>
    <mergeCell ref="G187:G188"/>
    <mergeCell ref="H187:H188"/>
    <mergeCell ref="I187:I188"/>
    <mergeCell ref="A194:H194"/>
    <mergeCell ref="A184:H184"/>
    <mergeCell ref="N197:N198"/>
    <mergeCell ref="N208:N209"/>
    <mergeCell ref="N177:N178"/>
    <mergeCell ref="N187:N188"/>
    <mergeCell ref="N248:N249"/>
    <mergeCell ref="N228:N229"/>
    <mergeCell ref="N238:N239"/>
    <mergeCell ref="N263:N264"/>
    <mergeCell ref="L228:L229"/>
    <mergeCell ref="L238:L239"/>
    <mergeCell ref="L248:L249"/>
    <mergeCell ref="J261:N261"/>
    <mergeCell ref="N314:N315"/>
    <mergeCell ref="N273:N274"/>
    <mergeCell ref="L273:L274"/>
    <mergeCell ref="L314:L315"/>
    <mergeCell ref="I273:I274"/>
    <mergeCell ref="H273:H274"/>
    <mergeCell ref="B263:B264"/>
    <mergeCell ref="C263:C264"/>
    <mergeCell ref="D263:D264"/>
    <mergeCell ref="E263:E264"/>
    <mergeCell ref="F263:F264"/>
    <mergeCell ref="G263:G264"/>
    <mergeCell ref="L263:L264"/>
    <mergeCell ref="J271:N271"/>
    <mergeCell ref="G293:G294"/>
    <mergeCell ref="F293:F294"/>
    <mergeCell ref="E293:E294"/>
    <mergeCell ref="D293:D294"/>
    <mergeCell ref="C293:C294"/>
    <mergeCell ref="B293:B294"/>
    <mergeCell ref="A273:A274"/>
    <mergeCell ref="A263:A264"/>
    <mergeCell ref="L303:L304"/>
    <mergeCell ref="I303:I304"/>
    <mergeCell ref="H303:H304"/>
    <mergeCell ref="G303:G304"/>
    <mergeCell ref="F303:F304"/>
    <mergeCell ref="E303:E304"/>
    <mergeCell ref="D303:D304"/>
    <mergeCell ref="C303:C304"/>
    <mergeCell ref="G273:G274"/>
    <mergeCell ref="F273:F274"/>
    <mergeCell ref="E273:E274"/>
    <mergeCell ref="D273:D274"/>
    <mergeCell ref="C273:C274"/>
    <mergeCell ref="B273:B274"/>
    <mergeCell ref="H263:H264"/>
    <mergeCell ref="I263:I264"/>
    <mergeCell ref="B283:B284"/>
    <mergeCell ref="A283:A284"/>
    <mergeCell ref="L293:L294"/>
    <mergeCell ref="N293:N294"/>
    <mergeCell ref="N303:N304"/>
    <mergeCell ref="I322:I323"/>
    <mergeCell ref="H322:H323"/>
    <mergeCell ref="G322:G323"/>
    <mergeCell ref="F322:F323"/>
    <mergeCell ref="E322:E323"/>
    <mergeCell ref="A293:A294"/>
    <mergeCell ref="N283:N284"/>
    <mergeCell ref="L283:L284"/>
    <mergeCell ref="I283:I284"/>
    <mergeCell ref="H283:H284"/>
    <mergeCell ref="G283:G284"/>
    <mergeCell ref="F283:F284"/>
    <mergeCell ref="E283:E284"/>
    <mergeCell ref="D283:D284"/>
    <mergeCell ref="C283:C284"/>
    <mergeCell ref="B303:B304"/>
    <mergeCell ref="A303:A304"/>
    <mergeCell ref="I293:I294"/>
    <mergeCell ref="H293:H294"/>
    <mergeCell ref="B322:B323"/>
    <mergeCell ref="A322:A323"/>
    <mergeCell ref="H328:H329"/>
    <mergeCell ref="G328:G329"/>
    <mergeCell ref="I328:I329"/>
    <mergeCell ref="F328:F329"/>
    <mergeCell ref="E328:E329"/>
    <mergeCell ref="D328:D329"/>
    <mergeCell ref="C328:C329"/>
    <mergeCell ref="B328:B329"/>
    <mergeCell ref="A328:A329"/>
    <mergeCell ref="N342:N343"/>
    <mergeCell ref="I342:I343"/>
    <mergeCell ref="H342:H343"/>
    <mergeCell ref="G342:G343"/>
    <mergeCell ref="F342:F343"/>
    <mergeCell ref="E342:E343"/>
    <mergeCell ref="N336:N337"/>
    <mergeCell ref="D322:D323"/>
    <mergeCell ref="C322:C323"/>
    <mergeCell ref="L328:L329"/>
    <mergeCell ref="N328:N329"/>
    <mergeCell ref="L322:L323"/>
    <mergeCell ref="N322:N323"/>
    <mergeCell ref="B336:B337"/>
    <mergeCell ref="A336:A337"/>
    <mergeCell ref="L342:L343"/>
    <mergeCell ref="D342:D343"/>
    <mergeCell ref="C342:C343"/>
    <mergeCell ref="B342:B343"/>
    <mergeCell ref="A342:A343"/>
    <mergeCell ref="L336:L337"/>
    <mergeCell ref="I336:I337"/>
    <mergeCell ref="H336:H337"/>
    <mergeCell ref="G336:G337"/>
    <mergeCell ref="F336:F337"/>
    <mergeCell ref="E336:E337"/>
    <mergeCell ref="D336:D337"/>
    <mergeCell ref="C336:C337"/>
    <mergeCell ref="N348:N349"/>
    <mergeCell ref="A352:J352"/>
    <mergeCell ref="B348:B349"/>
    <mergeCell ref="A348:A349"/>
    <mergeCell ref="I348:I349"/>
    <mergeCell ref="L348:L349"/>
    <mergeCell ref="H348:H349"/>
    <mergeCell ref="G348:G349"/>
    <mergeCell ref="F348:F349"/>
    <mergeCell ref="E348:E349"/>
    <mergeCell ref="D348:D349"/>
    <mergeCell ref="C348:C349"/>
  </mergeCells>
  <printOptions horizontalCentered="1"/>
  <pageMargins left="0.11811023622047245" right="0.11811023622047245" top="0.59055118110236227" bottom="0.39370078740157483" header="0.31496062992125984" footer="0.31496062992125984"/>
  <pageSetup paperSize="9" scale="46" fitToHeight="0" orientation="landscape" r:id="rId1"/>
  <headerFooter>
    <oddFooter>Strona &amp;P z &amp;N</oddFooter>
  </headerFooter>
  <rowBreaks count="8" manualBreakCount="8">
    <brk id="43" max="19" man="1"/>
    <brk id="84" max="19" man="1"/>
    <brk id="123" max="19" man="1"/>
    <brk id="164" max="19" man="1"/>
    <brk id="205" max="19" man="1"/>
    <brk id="245" max="19" man="1"/>
    <brk id="290" max="19" man="1"/>
    <brk id="3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NR 3</vt:lpstr>
      <vt:lpstr>'CZĘŚĆ NR 3'!Obszar_wydruku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</dc:creator>
  <cp:lastModifiedBy>Marta Martewicz</cp:lastModifiedBy>
  <cp:lastPrinted>2021-02-15T11:29:12Z</cp:lastPrinted>
  <dcterms:created xsi:type="dcterms:W3CDTF">2013-05-28T12:02:42Z</dcterms:created>
  <dcterms:modified xsi:type="dcterms:W3CDTF">2021-02-15T11:30:04Z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2cbd890e-f515-4332-aac5-2a46b74afd72_Version">
    <vt:lpwstr>1</vt:lpwstr>
  </property>
  <property fmtid="{D5CDD505-2E9C-101B-9397-08002B2CF9AE}" pid="3" name="STCat_2cbd890e-f515-4332-aac5-2a46b74afd72_Id">
    <vt:lpwstr>2cbd890e-f515-4332-aac5-2a46b74afd72</vt:lpwstr>
  </property>
  <property fmtid="{D5CDD505-2E9C-101B-9397-08002B2CF9AE}" pid="4" name="STCat_2cbd890e-f515-4332-aac5-2a46b74afd72_Name">
    <vt:lpwstr>DOKUMENTY</vt:lpwstr>
  </property>
  <property fmtid="{D5CDD505-2E9C-101B-9397-08002B2CF9AE}" pid="5" name="STCat_2cbd890e-f515-4332-aac5-2a46b74afd72_Origin">
    <vt:lpwstr>Location</vt:lpwstr>
  </property>
</Properties>
</file>